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ew folder 4th revision\"/>
    </mc:Choice>
  </mc:AlternateContent>
  <xr:revisionPtr revIDLastSave="0" documentId="13_ncr:1_{A42BA199-6A80-44AB-B2C1-7C8EDA3776E3}" xr6:coauthVersionLast="43" xr6:coauthVersionMax="43" xr10:uidLastSave="{00000000-0000-0000-0000-000000000000}"/>
  <bookViews>
    <workbookView xWindow="-110" yWindow="-110" windowWidth="19420" windowHeight="10420" tabRatio="1000" activeTab="8" xr2:uid="{3CD8D7D8-0BF5-4ADB-A0A7-31F8506485C4}"/>
  </bookViews>
  <sheets>
    <sheet name="Summary Sheet MC" sheetId="24" r:id="rId1"/>
    <sheet name="CRD 1(i)MC" sheetId="5" r:id="rId2"/>
    <sheet name="CRD 2(i) MC" sheetId="6" r:id="rId3"/>
    <sheet name="CRD 2(ii) MC" sheetId="7" r:id="rId4"/>
    <sheet name="CRD 3 MC" sheetId="8" r:id="rId5"/>
    <sheet name="CRD 4(i) MC" sheetId="9" r:id="rId6"/>
    <sheet name="CRD 5 MC" sheetId="10" r:id="rId7"/>
    <sheet name="CRD 6 MC" sheetId="11" r:id="rId8"/>
    <sheet name="CRD 7 (a-i) MC" sheetId="12" r:id="rId9"/>
    <sheet name="CRD 7 (b-i)MC" sheetId="13" r:id="rId10"/>
    <sheet name="CRD 7 (c-i) MC" sheetId="14" r:id="rId11"/>
    <sheet name="CVE 4 (ai) MC" sheetId="15" r:id="rId12"/>
    <sheet name="CVE 4 (aii) MC" sheetId="16" r:id="rId13"/>
    <sheet name="CVE 6 (a-i) MC" sheetId="17" r:id="rId14"/>
    <sheet name="CVE 6 (b-i) MC" sheetId="18" r:id="rId15"/>
    <sheet name="CVE 8-i" sheetId="27" r:id="rId16"/>
    <sheet name="CVE 7 MC" sheetId="19" r:id="rId17"/>
    <sheet name="CVE 11 (b)  MC" sheetId="20" r:id="rId18"/>
    <sheet name="CBGB 1" sheetId="25" r:id="rId19"/>
    <sheet name="CBGB 2" sheetId="26" r:id="rId20"/>
    <sheet name="CCDA 1(a) MC" sheetId="21" r:id="rId21"/>
    <sheet name="CCDA 2 MC" sheetId="22" r:id="rId22"/>
    <sheet name="CCDA 3 MC" sheetId="23" r:id="rId23"/>
    <sheet name="CCDA 1(b) MC" sheetId="2" r:id="rId24"/>
  </sheets>
  <externalReferences>
    <externalReference r:id="rId25"/>
    <externalReference r:id="rId26"/>
    <externalReference r:id="rId27"/>
  </externalReferences>
  <definedNames>
    <definedName name="_xlnm.Print_Area" localSheetId="2">'CRD 2(i) MC'!$A$1:$H$48</definedName>
    <definedName name="_xlnm.Print_Area" localSheetId="5">'CRD 4(i) MC'!$A$1:$K$15</definedName>
    <definedName name="_xlnm.Print_Area" localSheetId="17">'CVE 11 (b)  MC'!$A$1:$H$15</definedName>
    <definedName name="_xlnm.Print_Area" localSheetId="0">'Summary Sheet MC'!$A$1:$G$28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7" l="1"/>
  <c r="D15" i="27"/>
  <c r="D15" i="26" l="1"/>
  <c r="C15" i="26"/>
  <c r="E9" i="26"/>
  <c r="E15" i="26" s="1"/>
  <c r="D15" i="25"/>
  <c r="C15" i="25"/>
  <c r="G10" i="24" l="1"/>
  <c r="D28" i="24" l="1"/>
  <c r="E24" i="24" l="1"/>
  <c r="D24" i="24"/>
  <c r="E23" i="24"/>
  <c r="D23" i="24"/>
  <c r="E6" i="24" l="1"/>
  <c r="D6" i="24"/>
  <c r="E15" i="23" l="1"/>
  <c r="E15" i="22"/>
  <c r="E15" i="21"/>
  <c r="D15" i="21"/>
  <c r="C15" i="21"/>
  <c r="D15" i="19" l="1"/>
  <c r="D15" i="17"/>
  <c r="C15" i="17"/>
  <c r="F16" i="16"/>
  <c r="E16" i="16"/>
  <c r="D16" i="16"/>
  <c r="C16" i="16"/>
  <c r="H15" i="15"/>
  <c r="G15" i="15"/>
  <c r="F15" i="15"/>
  <c r="E15" i="15"/>
  <c r="D15" i="15"/>
  <c r="C15" i="15"/>
  <c r="D15" i="14" l="1"/>
  <c r="C15" i="14"/>
  <c r="D15" i="13"/>
  <c r="C15" i="13"/>
  <c r="D15" i="12"/>
  <c r="C15" i="12"/>
  <c r="D15" i="11"/>
  <c r="C15" i="11"/>
  <c r="E15" i="10"/>
  <c r="D15" i="10"/>
  <c r="C15" i="10"/>
  <c r="F15" i="9"/>
  <c r="E15" i="9"/>
  <c r="D15" i="9"/>
  <c r="C15" i="9"/>
  <c r="F15" i="8"/>
  <c r="E15" i="8"/>
  <c r="D15" i="8"/>
  <c r="C15" i="8"/>
  <c r="D15" i="7"/>
  <c r="C15" i="7"/>
  <c r="D15" i="6"/>
  <c r="C15" i="6"/>
  <c r="D15" i="5"/>
  <c r="C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FF70B237-C431-4FD3-9458-6E8F7B93569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 be planted by DFO</t>
        </r>
      </text>
    </comment>
  </commentList>
</comments>
</file>

<file path=xl/sharedStrings.xml><?xml version="1.0" encoding="utf-8"?>
<sst xmlns="http://schemas.openxmlformats.org/spreadsheetml/2006/main" count="830" uniqueCount="222">
  <si>
    <t>CCDA 1 (a)  – Progress regarding Enforcement of Construction &amp; Demolition Waste Rules (MC)</t>
  </si>
  <si>
    <t>Sr. No.</t>
  </si>
  <si>
    <t>Name of city</t>
  </si>
  <si>
    <t xml:space="preserve">Baseline as on 31.03.2019 </t>
  </si>
  <si>
    <t xml:space="preserve">Targets </t>
  </si>
  <si>
    <t>Timeline</t>
  </si>
  <si>
    <t>Progress as on 30.04.2019</t>
  </si>
  <si>
    <t>Remarks of concerned Deptt./ officer (If any)</t>
  </si>
  <si>
    <t>Remarks of DECC</t>
  </si>
  <si>
    <t xml:space="preserve">No. of inspections made </t>
  </si>
  <si>
    <t>No. of challans issued</t>
  </si>
  <si>
    <t>Mandi Gobindgarh</t>
  </si>
  <si>
    <t xml:space="preserve">Khanna </t>
  </si>
  <si>
    <t>Jalandhar</t>
  </si>
  <si>
    <t>Ludhiana</t>
  </si>
  <si>
    <t xml:space="preserve">Patiala </t>
  </si>
  <si>
    <t xml:space="preserve">Amritsar </t>
  </si>
  <si>
    <t xml:space="preserve">Nayan Nangal </t>
  </si>
  <si>
    <t>DeraBassi</t>
  </si>
  <si>
    <t>Dera Baba Nanak</t>
  </si>
  <si>
    <t>Total</t>
  </si>
  <si>
    <t>CCDA 1 (b)  – Progress regarding Infrastructure of Construction &amp; Demolition waste (MC)</t>
  </si>
  <si>
    <t>No. of sites identified for C&amp; D Waste disposal</t>
  </si>
  <si>
    <t>No. of sites to be developed for C&amp; D Waste disposal</t>
  </si>
  <si>
    <t>Status of  C&amp; D waste site Development 
( Completed or Under Process)</t>
  </si>
  <si>
    <t xml:space="preserve">Quanitity of C &amp; D waste  processed/ recycled/disposed at C&amp;D waste site. </t>
  </si>
  <si>
    <t>31.03.2022</t>
  </si>
  <si>
    <t>31.03.2021</t>
  </si>
  <si>
    <t>30.06.2019</t>
  </si>
  <si>
    <t>NA</t>
  </si>
  <si>
    <t>CCDA 2  – Progress regarding control measures for fugitive measures w.r.t Construction &amp; Demolition Activities (MC)</t>
  </si>
  <si>
    <t>CCDA 3  – Progress regarding control measures for carrying the construction material enclosed/ covered vessels  (MC)</t>
  </si>
  <si>
    <t>CRD 1 (i) : Maintain pothole free roads /Patch work of roads (MC)</t>
  </si>
  <si>
    <t>Baseline as on 31.03.2019 
(Total road length with potholes Identified) (Km)</t>
  </si>
  <si>
    <t>Targets 
(Identified road length to be made pothole free) (Km)</t>
  </si>
  <si>
    <t>Remarks of concerned Deptt./officer (If any)</t>
  </si>
  <si>
    <t>Tendering (Completed or Under Process)</t>
  </si>
  <si>
    <t>Work allotment (Completed or Under Process)</t>
  </si>
  <si>
    <t>Status of Work   (Completed or in progress)</t>
  </si>
  <si>
    <t>30.10.2019</t>
  </si>
  <si>
    <t>30.11.2019</t>
  </si>
  <si>
    <t>30.09.2019</t>
  </si>
  <si>
    <t>31.10.2019</t>
  </si>
  <si>
    <t>31.07.2020</t>
  </si>
  <si>
    <t xml:space="preserve">Total </t>
  </si>
  <si>
    <t>City-wise details of roads made pothole free - Supplementary Information</t>
  </si>
  <si>
    <t>Name of the city :</t>
  </si>
  <si>
    <t>Sr.No.</t>
  </si>
  <si>
    <t>Name of the road to be made pothole free</t>
  </si>
  <si>
    <t xml:space="preserve">Road length (Kms) </t>
  </si>
  <si>
    <t>CRD 2 (i) : Progress regarding water sprinkling (MC)</t>
  </si>
  <si>
    <t xml:space="preserve">Baseline as on 31.03.2019
(Total road length identified for sprinkling) (Km) </t>
  </si>
  <si>
    <t>Targets 
(Total road length to  be sprinkled (Km)</t>
  </si>
  <si>
    <t>Progress as on 30.04.2019 
(roads sprinkled in kms)</t>
  </si>
  <si>
    <t>Regular activity</t>
  </si>
  <si>
    <t>City-wise details of roads identified for water sprinkling - Supplementary Information</t>
  </si>
  <si>
    <t xml:space="preserve">Name of the roads identified for water sprinkling </t>
  </si>
  <si>
    <t>CRD 2 (ii) : Progress regarding procurement of water sprinklers (MC)</t>
  </si>
  <si>
    <t>Baseline as on 31.03.2019 
(No. of existing water sprinklers)</t>
  </si>
  <si>
    <t>Targets 
(No. of sprinklers to be procured)</t>
  </si>
  <si>
    <t>Purchase of Machines (Purched/ Under Process)</t>
  </si>
  <si>
    <t>No. of Sprinklers working</t>
  </si>
  <si>
    <t>31.03.2020</t>
  </si>
  <si>
    <t>31.12.2019</t>
  </si>
  <si>
    <t>31.01.2020</t>
  </si>
  <si>
    <t>CRD 3 : Progress regarding Mechanical sweeping of roads (MC)</t>
  </si>
  <si>
    <t xml:space="preserve">No. of existing mechanical sweepers </t>
  </si>
  <si>
    <t>Road length identified for mechanical sweeping (Kms)</t>
  </si>
  <si>
    <t>No. of mechanical sweepers to be procured</t>
  </si>
  <si>
    <t>Road length to be mechanically sweeped (Km)</t>
  </si>
  <si>
    <t>Mechanical Sweeping Machines procured (Nos )</t>
  </si>
  <si>
    <t>Road length mechanically sweeped (Km)</t>
  </si>
  <si>
    <t>City-wise details of roads identified for mechanical sweeping - Supplementary Information</t>
  </si>
  <si>
    <t>Name of the road identified for mechanical sweeping</t>
  </si>
  <si>
    <t>CRD 4(i) - Progress regarding creation of green buffers along road side (MC)</t>
  </si>
  <si>
    <t>Total road length identified for creating green buffer (Km)</t>
  </si>
  <si>
    <t xml:space="preserve">No of trees planted </t>
  </si>
  <si>
    <t>Identified road sides to be brought under green buffer (Km)</t>
  </si>
  <si>
    <t>No. of trees/ shrubs to be planted</t>
  </si>
  <si>
    <t>Road sides brought under green buffer (Km)</t>
  </si>
  <si>
    <t>No. of trees/shrubs planted</t>
  </si>
  <si>
    <t>-</t>
  </si>
  <si>
    <t>CRD 5 - Progress regarding Greening of  parks, open areas, community places, schools and housing societies (MC)</t>
  </si>
  <si>
    <t>Baseline as on 31.03.2019 
(Total number of parks)</t>
  </si>
  <si>
    <t>Sites/ parks identified for greening (No.)</t>
  </si>
  <si>
    <t>No. of parks brought under greening</t>
  </si>
  <si>
    <t>CRD 6 - Progress regarding Water fountains at major traffic intersections (MC)</t>
  </si>
  <si>
    <t>Baseline as on 31.03.2019 
(Existing No. of water fountains)</t>
  </si>
  <si>
    <t>Targets 
(No. of chowks/ intersections to be installed with water fountain)</t>
  </si>
  <si>
    <t>Progress as on 30.04.2019
(No. of chowks/ intersections installed with water fountain)</t>
  </si>
  <si>
    <t>CRD 7 (a) - Progress regarding  Kaccha/Brick Paved  Roads  to be made Pucca road (MC)</t>
  </si>
  <si>
    <t>Baseline as on 31.03.2019 
( Katcha /Brick Paved roads identified ) (Km)</t>
  </si>
  <si>
    <t xml:space="preserve">Targets (Katcha /Brick Paved roads to be made pucca road) 
(Km) </t>
  </si>
  <si>
    <t>City-wise details of kaccha/brick paved to be made pacca roads - Supplementary Information</t>
  </si>
  <si>
    <t>Name of the kaccha/brick paved to be made pacca roads</t>
  </si>
  <si>
    <t>CRD 7 (b) - Progress regarding  Existing roads requiring recarpeting (MC)</t>
  </si>
  <si>
    <t>Baseline as on 31.03.2019 
(Total length of exisiting roads) (Km)</t>
  </si>
  <si>
    <t xml:space="preserve">Targets
(Existing roads requiring recarpetting) (Km) </t>
  </si>
  <si>
    <t>City-wise details of existing roads to be recarpeted - Supplementary Information</t>
  </si>
  <si>
    <t>Name of the existing roads to be recarpeted</t>
  </si>
  <si>
    <t>CRD 7 (c) -Pavement of road side using interlocking tiles(MC)</t>
  </si>
  <si>
    <t>Baseline as on 31.03.2019 
(Total length of berm identified along city roads)
(Kms)</t>
  </si>
  <si>
    <t>Targets 
(Length of berm identified for stabilization using interlocking tiles) 
(Kms)</t>
  </si>
  <si>
    <t>City-wise details of pavement of road side using interlocking tiles - Supplementary Information</t>
  </si>
  <si>
    <t>Name of the road to be paved using interlocking tiles</t>
  </si>
  <si>
    <t>CVE 4 (a) - Progress regarding creating parking infrastracture to prevent parking of vehicles in non-designated areas (MC)</t>
  </si>
  <si>
    <t>Designated parking lot site (Nos.)</t>
  </si>
  <si>
    <t>Multi storey  parking lots (Nos.)</t>
  </si>
  <si>
    <t>Parking for trucks/ commercial (Nos.)</t>
  </si>
  <si>
    <t>Designated parking lot site to be constructed (Nos.)</t>
  </si>
  <si>
    <t>Multi storey  parking lots to be constructed (Nos.)</t>
  </si>
  <si>
    <t>Parking for trucks/ commercial to be constructed (Nos.)</t>
  </si>
  <si>
    <t>Designated parking lot sites provided (Nos.)</t>
  </si>
  <si>
    <t>Multi storey  parking lots to be constructed  (Nos.)</t>
  </si>
  <si>
    <t>Parking for trucks/ commercial constructed (Nos.)</t>
  </si>
  <si>
    <t>30.03.2022</t>
  </si>
  <si>
    <t>30.06.2021</t>
  </si>
  <si>
    <t>CVE 4 (a) - Progress regarding Prevent parking of vehicles in non-designated areas by enforcement actions (MC)</t>
  </si>
  <si>
    <t xml:space="preserve">Roadside parking earmarked by yellow line </t>
  </si>
  <si>
    <t xml:space="preserve">"No Parking” sign  Boards installed </t>
  </si>
  <si>
    <t xml:space="preserve">Roadside parking to be earmarked by yellow line </t>
  </si>
  <si>
    <t>No Parking” sign  Boards to be installed</t>
  </si>
  <si>
    <t>"No Parking” sign  Boards installed (Nos.)</t>
  </si>
  <si>
    <t>No. of parking sites</t>
  </si>
  <si>
    <t>Capacity of parking sites</t>
  </si>
  <si>
    <t>CVE 6 (a) - Progress regarding Widening of roads and infrastructure for decongestion of roads (MC)</t>
  </si>
  <si>
    <t>Total road length identified for widening (Km)</t>
  </si>
  <si>
    <t>Identified road length to be widened (Km)</t>
  </si>
  <si>
    <t>Work allotment(Completed or Under Process)</t>
  </si>
  <si>
    <t>Status of Work ( Completed or Under Process)</t>
  </si>
  <si>
    <t>CVE 6(b) - Progress regarding  Road design improvement (MC)</t>
  </si>
  <si>
    <t xml:space="preserve"> Road length constructed after proper redesigning (Km)</t>
  </si>
  <si>
    <t>Road length to be redesigned and realligned (Km)</t>
  </si>
  <si>
    <t>No. of chowks to be realigned and redesigned</t>
  </si>
  <si>
    <t>No. of junctions to be realigned and redesigned</t>
  </si>
  <si>
    <t>Road length redesigned and realligned (Km)</t>
  </si>
  <si>
    <t>No. of chowks realigned and redesigned</t>
  </si>
  <si>
    <t>No. of junctions ealigned and redesigned</t>
  </si>
  <si>
    <t>CVE 7 - Progress regarding intelligent traffic systems (MC)</t>
  </si>
  <si>
    <t>No. of  intellegent traffic lights already installed</t>
  </si>
  <si>
    <t>No. of intellegent traffic lights to be introduced</t>
  </si>
  <si>
    <t>Status of Work (Completed or Under Process)</t>
  </si>
  <si>
    <t>31.05.2019</t>
  </si>
  <si>
    <t>CVE 11 (b) – Progress regarding introduction of CNG based city Bus Service (MC)</t>
  </si>
  <si>
    <t>No. of CNG based buses</t>
  </si>
  <si>
    <t xml:space="preserve">Measures to be taken to introduce CNG buses </t>
  </si>
  <si>
    <t xml:space="preserve">Measures taken to introduce CNG buses </t>
  </si>
  <si>
    <t xml:space="preserve">Targets
(No. of inspections made) </t>
  </si>
  <si>
    <t xml:space="preserve">Directoroate of Environment &amp; Climate Change </t>
  </si>
  <si>
    <t>Action Plan for Clean Air-Nine Non attainment cities</t>
  </si>
  <si>
    <t xml:space="preserve">Sr No. </t>
  </si>
  <si>
    <t>Activity</t>
  </si>
  <si>
    <t>Measuring units/
Performance Indicator</t>
  </si>
  <si>
    <t xml:space="preserve">Targets
 </t>
  </si>
  <si>
    <t>Identified road length  made pothole free (Km)</t>
  </si>
  <si>
    <t>Total road length to  be sprinkled (Km)</t>
  </si>
  <si>
    <t>Regular Activity</t>
  </si>
  <si>
    <t>No. of sprinklers procured</t>
  </si>
  <si>
    <t>No. of mechanical sweepers procured</t>
  </si>
  <si>
    <t>No. of chowks/ intersections installed with water fountain)</t>
  </si>
  <si>
    <t>CRD 7 (a-i) - Progress regarding  Kaccha/Brick Paved  Roads  to be made Pucca road (MC)</t>
  </si>
  <si>
    <t>Katcha /Brick Paved roads made pucca road (Km)</t>
  </si>
  <si>
    <t>CRD 7 (b-i) - Progress regarding  Existing roads requiring recarpeting (MC)</t>
  </si>
  <si>
    <t xml:space="preserve">Existing roads requiring recarpetting) (Km) </t>
  </si>
  <si>
    <t>CRD 7 (c-i) -Pavement of road side using interlocking tiles(MC)</t>
  </si>
  <si>
    <t>Length of berm stabilized by using interlocking tiles (Km)</t>
  </si>
  <si>
    <t>CBGB 1 –  Control on open burning of bio-mass in City (MC)</t>
  </si>
  <si>
    <t>Nos of Composting Pits</t>
  </si>
  <si>
    <t>CBGB 2 –   Control on burning of municipal solid wastes (MC)</t>
  </si>
  <si>
    <t>Nos of Insection made</t>
  </si>
  <si>
    <t>CCDA 1 (a)  – Enforcement of Construction &amp; Demolition Waste Rules (MC)</t>
  </si>
  <si>
    <t xml:space="preserve">Nos of Inspection made </t>
  </si>
  <si>
    <t>CCDA 1 (b)  –Development  of Infrastructure of Construction &amp; Demolition waste (MC)</t>
  </si>
  <si>
    <t>CCDA 3  – Control measures for carrying the construction material enclosed/ covered vessels  (MC)</t>
  </si>
  <si>
    <t xml:space="preserve">Nos of"No Parking” sign  Boards installed </t>
  </si>
  <si>
    <t xml:space="preserve">No. of challans </t>
  </si>
  <si>
    <t>Regular inspection and challaning of vehicles parked in the non-designated areas</t>
  </si>
  <si>
    <t>Total road length identified for widening (Km),</t>
  </si>
  <si>
    <t xml:space="preserve">      31.03.2020</t>
  </si>
  <si>
    <t>Road length constructed after proper redesigning (Km)</t>
  </si>
  <si>
    <t>31.3.2021</t>
  </si>
  <si>
    <t>CVE 4 (a -i) - Progress regarding Prevent parking of vehicles in non-designated areas by enforcement actions (MC)</t>
  </si>
  <si>
    <t>CVE 4 (a-ii) - Progress regarding Prevent parking of vehicles in non-designated areas by enforcement actions (Traffic Police)</t>
  </si>
  <si>
    <t>Proforma B-1</t>
  </si>
  <si>
    <t>Proforma B-2</t>
  </si>
  <si>
    <t>Proforma B-3</t>
  </si>
  <si>
    <t>Proforma B-4</t>
  </si>
  <si>
    <t>Proforma B-5</t>
  </si>
  <si>
    <t>Proforma B-6</t>
  </si>
  <si>
    <t>Proforma B-7</t>
  </si>
  <si>
    <t>Proforma B-8</t>
  </si>
  <si>
    <t>Proforma B-9</t>
  </si>
  <si>
    <t>Proforma B-10</t>
  </si>
  <si>
    <t>Proforma B-11</t>
  </si>
  <si>
    <t>Proforma B-12</t>
  </si>
  <si>
    <t>Proforma B-13</t>
  </si>
  <si>
    <t>Proforma B-14</t>
  </si>
  <si>
    <t>Proforma B-15</t>
  </si>
  <si>
    <t>Proforma B-16</t>
  </si>
  <si>
    <t>CBGB 1 –  Progress regarding Control on open burning of bio-mass in City (MC)</t>
  </si>
  <si>
    <t>No. of  pits constructed</t>
  </si>
  <si>
    <t>No. of pucca pits to be constructed</t>
  </si>
  <si>
    <t>Status of Work ( Completed or Under Progress)</t>
  </si>
  <si>
    <t>CBGB 2 –  Progress regarding Control on burning of municipal solid wastes (MC)</t>
  </si>
  <si>
    <t>No. of inspections made</t>
  </si>
  <si>
    <t>Dera Bassi</t>
  </si>
  <si>
    <t>Proforma B-17</t>
  </si>
  <si>
    <t>Proforma B-18</t>
  </si>
  <si>
    <t>Proforma B-19</t>
  </si>
  <si>
    <t>Proforma B-20</t>
  </si>
  <si>
    <t>Proforma B-21</t>
  </si>
  <si>
    <t>Proforma B-22</t>
  </si>
  <si>
    <t xml:space="preserve">  30.06.2021</t>
  </si>
  <si>
    <t xml:space="preserve">Existing No. of bypass/ expressways </t>
  </si>
  <si>
    <t>CVE 8 - Progress regarding Construction of expressways/ bypasses to avoid congestion (MC )</t>
  </si>
  <si>
    <t>No. of bypass/ expressways to be constructed</t>
  </si>
  <si>
    <t>CVE 8 - Progress regarding Construction of expressways/ bypasses to avoid congestion (PWD,PUDA &amp; NHAI)</t>
  </si>
  <si>
    <t>Proforma C-5</t>
  </si>
  <si>
    <t>Summary : Activities pertaining to MC</t>
  </si>
  <si>
    <t>Progress of May 2019</t>
  </si>
  <si>
    <t>Cumm. progress as on 31.05.2019</t>
  </si>
  <si>
    <t>(Identified road length made pothole free)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</si>
</sst>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Times New Roman"/>
      <family val="1"/>
    </font>
    <font>
      <sz val="11"/>
      <color theme="1"/>
      <name val="Raav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0" fillId="0" borderId="12" xfId="0" applyBorder="1"/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0" fillId="0" borderId="3" xfId="0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2" xfId="0" quotePrefix="1" applyBorder="1" applyAlignment="1">
      <alignment horizontal="center" vertical="top"/>
    </xf>
    <xf numFmtId="0" fontId="0" fillId="0" borderId="0" xfId="0" applyAlignment="1">
      <alignment horizontal="left" wrapText="1"/>
    </xf>
    <xf numFmtId="0" fontId="4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left" wrapText="1"/>
    </xf>
    <xf numFmtId="0" fontId="0" fillId="0" borderId="12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/>
    <xf numFmtId="0" fontId="12" fillId="0" borderId="0" xfId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0" fillId="0" borderId="8" xfId="0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roformas/3rd%20revision/Air%20Quality%20Monitoring%20Proforma%20CRD-%2026.04.2019%20data%20fill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roformas/3rd%20revision/Activity%20Wise%20final/Air%20Quality%20Monitoring%20Proforma%20CBGB%2027.04.2019%20data%20fill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roformas/3rd%20revision/Activity%20Wise%20final/Air%20Quality%20Monitoring%20Proforma%20CCDA%2027.04.2019%20data%20fil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 CRD"/>
      <sheetName val="CRD 1(i)MC"/>
      <sheetName val="CRD 1(ii) PWD"/>
      <sheetName val="CRD 1 (iii) PUDA"/>
      <sheetName val="CRD 1 (iv) PSIEC"/>
      <sheetName val="CRD 2(i) MC"/>
      <sheetName val="CRD 2(ii) MC"/>
      <sheetName val="CRD 3 MC"/>
      <sheetName val="CRD 4(i) MC"/>
      <sheetName val="CRD 4(ii) PSIEC"/>
      <sheetName val="CRD 5 MC"/>
      <sheetName val="CRD 6 MC"/>
      <sheetName val="CRD 7 (a-i) MC"/>
      <sheetName val="CRD 7 (a-ii) PUDA"/>
      <sheetName val="CRD 7 (b-i)MC"/>
      <sheetName val="CRD 7(b-ii) PWD"/>
      <sheetName val="CRD 7(b-iii) PUDA"/>
      <sheetName val="CRD 7(b-iv) PSIEC"/>
      <sheetName val="CRD 7 (c-i) MC"/>
      <sheetName val="CRD 7 (c-ii) PWD"/>
    </sheetNames>
    <sheetDataSet>
      <sheetData sheetId="0" refreshError="1"/>
      <sheetData sheetId="1">
        <row r="14">
          <cell r="C14">
            <v>201.45000000000002</v>
          </cell>
          <cell r="D14">
            <v>201.45000000000002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 CGGB"/>
      <sheetName val="CBGB 1"/>
      <sheetName val="CBGB 2"/>
      <sheetName val="CBGB 3(PPCB)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 CCDA"/>
      <sheetName val="CCDA 1(a) MC"/>
      <sheetName val="CCDA 1(b) MC"/>
      <sheetName val="CCDA 2 MC"/>
      <sheetName val="CCDA 3 MC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80BA-157B-4A07-A4B3-04396DE64D4F}">
  <dimension ref="A1:G28"/>
  <sheetViews>
    <sheetView view="pageBreakPreview" topLeftCell="A10" zoomScale="130" zoomScaleNormal="100" zoomScaleSheetLayoutView="130" workbookViewId="0">
      <selection activeCell="D12" sqref="D12"/>
    </sheetView>
  </sheetViews>
  <sheetFormatPr defaultRowHeight="14.5" x14ac:dyDescent="0.35"/>
  <cols>
    <col min="2" max="2" width="37" style="91" customWidth="1"/>
    <col min="3" max="3" width="24.54296875" style="15" customWidth="1"/>
    <col min="4" max="4" width="13.6328125" customWidth="1"/>
    <col min="5" max="5" width="9.7265625" customWidth="1"/>
    <col min="6" max="6" width="12.36328125" style="15" customWidth="1"/>
    <col min="7" max="7" width="19.36328125" customWidth="1"/>
  </cols>
  <sheetData>
    <row r="1" spans="1:7" x14ac:dyDescent="0.35">
      <c r="A1" s="107" t="s">
        <v>148</v>
      </c>
      <c r="B1" s="107"/>
      <c r="C1" s="107"/>
      <c r="D1" s="107"/>
      <c r="E1" s="107"/>
      <c r="F1" s="107"/>
      <c r="G1" s="107"/>
    </row>
    <row r="2" spans="1:7" x14ac:dyDescent="0.35">
      <c r="A2" s="107" t="s">
        <v>149</v>
      </c>
      <c r="B2" s="107"/>
      <c r="C2" s="107"/>
      <c r="D2" s="107"/>
      <c r="E2" s="107"/>
      <c r="F2" s="107"/>
      <c r="G2" s="107"/>
    </row>
    <row r="3" spans="1:7" x14ac:dyDescent="0.35">
      <c r="A3" s="107" t="s">
        <v>218</v>
      </c>
      <c r="B3" s="107"/>
      <c r="C3" s="107"/>
      <c r="D3" s="107"/>
      <c r="E3" s="107"/>
      <c r="F3" s="107"/>
      <c r="G3" s="107"/>
    </row>
    <row r="5" spans="1:7" s="88" customFormat="1" ht="31" x14ac:dyDescent="0.35">
      <c r="A5" s="83" t="s">
        <v>150</v>
      </c>
      <c r="B5" s="84" t="s">
        <v>151</v>
      </c>
      <c r="C5" s="85" t="s">
        <v>152</v>
      </c>
      <c r="D5" s="50" t="s">
        <v>3</v>
      </c>
      <c r="E5" s="50" t="s">
        <v>153</v>
      </c>
      <c r="F5" s="86" t="s">
        <v>5</v>
      </c>
      <c r="G5" s="87" t="s">
        <v>6</v>
      </c>
    </row>
    <row r="6" spans="1:7" s="88" customFormat="1" ht="29" x14ac:dyDescent="0.35">
      <c r="A6" s="89">
        <v>1</v>
      </c>
      <c r="B6" s="72" t="s">
        <v>32</v>
      </c>
      <c r="C6" s="42" t="s">
        <v>154</v>
      </c>
      <c r="D6" s="89">
        <f>'[1]CRD 1(i)MC'!C14</f>
        <v>201.45000000000002</v>
      </c>
      <c r="E6" s="42">
        <f>'[1]CRD 1(i)MC'!D14</f>
        <v>201.45000000000002</v>
      </c>
      <c r="F6" s="42" t="s">
        <v>40</v>
      </c>
      <c r="G6" s="89"/>
    </row>
    <row r="7" spans="1:7" ht="31" customHeight="1" x14ac:dyDescent="0.35">
      <c r="A7" s="89">
        <v>2</v>
      </c>
      <c r="B7" s="72" t="s">
        <v>50</v>
      </c>
      <c r="C7" s="42" t="s">
        <v>155</v>
      </c>
      <c r="D7" s="89">
        <v>157</v>
      </c>
      <c r="E7" s="89">
        <v>157</v>
      </c>
      <c r="F7" s="42" t="s">
        <v>156</v>
      </c>
      <c r="G7" s="27"/>
    </row>
    <row r="8" spans="1:7" ht="29" x14ac:dyDescent="0.35">
      <c r="A8" s="89">
        <v>3</v>
      </c>
      <c r="B8" s="72" t="s">
        <v>57</v>
      </c>
      <c r="C8" s="42" t="s">
        <v>157</v>
      </c>
      <c r="D8" s="89">
        <v>15</v>
      </c>
      <c r="E8" s="89">
        <v>13</v>
      </c>
      <c r="F8" s="42" t="s">
        <v>62</v>
      </c>
      <c r="G8" s="27"/>
    </row>
    <row r="9" spans="1:7" ht="29" x14ac:dyDescent="0.35">
      <c r="A9" s="89">
        <v>4</v>
      </c>
      <c r="B9" s="72" t="s">
        <v>65</v>
      </c>
      <c r="C9" s="42" t="s">
        <v>158</v>
      </c>
      <c r="D9" s="89">
        <v>0</v>
      </c>
      <c r="E9" s="89">
        <v>13</v>
      </c>
      <c r="F9" s="42" t="s">
        <v>62</v>
      </c>
      <c r="G9" s="27"/>
    </row>
    <row r="10" spans="1:7" ht="29" x14ac:dyDescent="0.35">
      <c r="A10" s="89">
        <v>5</v>
      </c>
      <c r="B10" s="72" t="s">
        <v>74</v>
      </c>
      <c r="C10" s="42" t="s">
        <v>80</v>
      </c>
      <c r="D10" s="89">
        <v>2000</v>
      </c>
      <c r="E10" s="89">
        <v>28325</v>
      </c>
      <c r="F10" s="42" t="s">
        <v>156</v>
      </c>
      <c r="G10" s="27">
        <f>12+12</f>
        <v>24</v>
      </c>
    </row>
    <row r="11" spans="1:7" ht="43.5" x14ac:dyDescent="0.35">
      <c r="A11" s="89">
        <v>6</v>
      </c>
      <c r="B11" s="72" t="s">
        <v>82</v>
      </c>
      <c r="C11" s="42" t="s">
        <v>80</v>
      </c>
      <c r="D11" s="90" t="s">
        <v>81</v>
      </c>
      <c r="E11" s="89">
        <v>53850</v>
      </c>
      <c r="F11" s="42" t="s">
        <v>156</v>
      </c>
      <c r="G11" s="27"/>
    </row>
    <row r="12" spans="1:7" ht="43.5" x14ac:dyDescent="0.35">
      <c r="A12" s="89">
        <v>7</v>
      </c>
      <c r="B12" s="72" t="s">
        <v>86</v>
      </c>
      <c r="C12" s="42" t="s">
        <v>159</v>
      </c>
      <c r="D12" s="89">
        <v>14</v>
      </c>
      <c r="E12" s="89">
        <v>7</v>
      </c>
      <c r="F12" s="42" t="s">
        <v>62</v>
      </c>
      <c r="G12" s="27"/>
    </row>
    <row r="13" spans="1:7" ht="43.5" x14ac:dyDescent="0.35">
      <c r="A13" s="89">
        <v>8</v>
      </c>
      <c r="B13" s="72" t="s">
        <v>160</v>
      </c>
      <c r="C13" s="42" t="s">
        <v>161</v>
      </c>
      <c r="D13" s="89">
        <v>80.36</v>
      </c>
      <c r="E13" s="89">
        <v>80.36</v>
      </c>
      <c r="F13" s="42" t="s">
        <v>27</v>
      </c>
      <c r="G13" s="27"/>
    </row>
    <row r="14" spans="1:7" ht="29" x14ac:dyDescent="0.35">
      <c r="A14" s="89">
        <v>9</v>
      </c>
      <c r="B14" s="72" t="s">
        <v>162</v>
      </c>
      <c r="C14" s="42" t="s">
        <v>163</v>
      </c>
      <c r="D14" s="89">
        <v>206.56000000000003</v>
      </c>
      <c r="E14" s="89">
        <v>206.56000000000003</v>
      </c>
      <c r="F14" s="42" t="s">
        <v>27</v>
      </c>
      <c r="G14" s="27"/>
    </row>
    <row r="15" spans="1:7" ht="29" x14ac:dyDescent="0.35">
      <c r="A15" s="89">
        <v>10</v>
      </c>
      <c r="B15" s="72" t="s">
        <v>164</v>
      </c>
      <c r="C15" s="42" t="s">
        <v>165</v>
      </c>
      <c r="D15" s="89">
        <v>61.4</v>
      </c>
      <c r="E15" s="89">
        <v>61.4</v>
      </c>
      <c r="F15" s="42" t="s">
        <v>62</v>
      </c>
      <c r="G15" s="27"/>
    </row>
    <row r="16" spans="1:7" ht="43.5" x14ac:dyDescent="0.35">
      <c r="A16" s="89">
        <v>11</v>
      </c>
      <c r="B16" s="58" t="s">
        <v>181</v>
      </c>
      <c r="C16" s="58" t="s">
        <v>174</v>
      </c>
      <c r="D16" s="94">
        <v>277</v>
      </c>
      <c r="E16" s="89">
        <v>294</v>
      </c>
      <c r="F16" s="95" t="s">
        <v>63</v>
      </c>
      <c r="G16" s="60"/>
    </row>
    <row r="17" spans="1:7" ht="130.5" x14ac:dyDescent="0.35">
      <c r="A17" s="89">
        <v>12</v>
      </c>
      <c r="B17" s="58" t="s">
        <v>182</v>
      </c>
      <c r="C17" s="58" t="s">
        <v>175</v>
      </c>
      <c r="D17" s="94">
        <v>37116</v>
      </c>
      <c r="E17" s="42" t="s">
        <v>176</v>
      </c>
      <c r="F17" s="42" t="s">
        <v>156</v>
      </c>
      <c r="G17" s="60"/>
    </row>
    <row r="18" spans="1:7" ht="43.5" x14ac:dyDescent="0.35">
      <c r="A18" s="89">
        <v>13</v>
      </c>
      <c r="B18" s="58" t="s">
        <v>125</v>
      </c>
      <c r="C18" s="58" t="s">
        <v>177</v>
      </c>
      <c r="D18" s="94">
        <v>48.1</v>
      </c>
      <c r="E18" s="89">
        <v>48.1</v>
      </c>
      <c r="F18" s="95" t="s">
        <v>178</v>
      </c>
      <c r="G18" s="60"/>
    </row>
    <row r="19" spans="1:7" ht="43.5" x14ac:dyDescent="0.35">
      <c r="A19" s="89">
        <v>14</v>
      </c>
      <c r="B19" s="58" t="s">
        <v>130</v>
      </c>
      <c r="C19" s="58" t="s">
        <v>179</v>
      </c>
      <c r="D19" s="94">
        <v>40</v>
      </c>
      <c r="E19" s="89">
        <v>16.7</v>
      </c>
      <c r="F19" s="95" t="s">
        <v>180</v>
      </c>
      <c r="G19" s="60"/>
    </row>
    <row r="20" spans="1:7" ht="29" x14ac:dyDescent="0.35">
      <c r="A20" s="89">
        <v>15</v>
      </c>
      <c r="B20" s="58" t="s">
        <v>138</v>
      </c>
      <c r="C20" s="58" t="s">
        <v>139</v>
      </c>
      <c r="D20" s="94">
        <v>0</v>
      </c>
      <c r="E20" s="89">
        <v>53</v>
      </c>
      <c r="F20" s="95" t="s">
        <v>62</v>
      </c>
      <c r="G20" s="60"/>
    </row>
    <row r="21" spans="1:7" ht="43.5" x14ac:dyDescent="0.35">
      <c r="A21" s="89">
        <v>16</v>
      </c>
      <c r="B21" s="58" t="s">
        <v>214</v>
      </c>
      <c r="C21" s="58" t="s">
        <v>213</v>
      </c>
      <c r="D21" s="94">
        <v>0</v>
      </c>
      <c r="E21" s="89">
        <v>1</v>
      </c>
      <c r="F21" s="95" t="s">
        <v>212</v>
      </c>
      <c r="G21" s="60"/>
    </row>
    <row r="22" spans="1:7" ht="43.5" x14ac:dyDescent="0.35">
      <c r="A22" s="89">
        <v>17</v>
      </c>
      <c r="B22" s="58" t="s">
        <v>143</v>
      </c>
      <c r="C22" s="58" t="s">
        <v>144</v>
      </c>
      <c r="D22" s="89">
        <v>0</v>
      </c>
      <c r="E22" s="89">
        <v>0</v>
      </c>
      <c r="F22" s="42" t="s">
        <v>26</v>
      </c>
      <c r="G22" s="89"/>
    </row>
    <row r="23" spans="1:7" ht="29" x14ac:dyDescent="0.35">
      <c r="A23" s="89">
        <v>18</v>
      </c>
      <c r="B23" s="42" t="s">
        <v>166</v>
      </c>
      <c r="C23" s="42" t="s">
        <v>167</v>
      </c>
      <c r="D23" s="89">
        <f>'[2]CBGB 1'!C27</f>
        <v>0</v>
      </c>
      <c r="E23" s="89">
        <f>548+308</f>
        <v>856</v>
      </c>
      <c r="F23" s="96" t="s">
        <v>62</v>
      </c>
      <c r="G23" s="89"/>
    </row>
    <row r="24" spans="1:7" ht="29" x14ac:dyDescent="0.35">
      <c r="A24" s="89">
        <v>19</v>
      </c>
      <c r="B24" s="42" t="s">
        <v>168</v>
      </c>
      <c r="C24" s="42" t="s">
        <v>169</v>
      </c>
      <c r="D24" s="92">
        <f>'[2]CBGB 2'!D24</f>
        <v>0</v>
      </c>
      <c r="E24" s="42">
        <f>'[2]CBGB 2'!E24</f>
        <v>0</v>
      </c>
      <c r="F24" s="42" t="s">
        <v>41</v>
      </c>
      <c r="G24" s="73"/>
    </row>
    <row r="25" spans="1:7" ht="29" x14ac:dyDescent="0.35">
      <c r="A25" s="89">
        <v>20</v>
      </c>
      <c r="B25" s="72" t="s">
        <v>170</v>
      </c>
      <c r="C25" s="72" t="s">
        <v>171</v>
      </c>
      <c r="D25" s="73">
        <v>270</v>
      </c>
      <c r="E25" s="72">
        <v>1260</v>
      </c>
      <c r="F25" s="72" t="s">
        <v>41</v>
      </c>
      <c r="G25" s="73"/>
    </row>
    <row r="26" spans="1:7" ht="43.5" x14ac:dyDescent="0.35">
      <c r="A26" s="89">
        <v>21</v>
      </c>
      <c r="B26" s="72" t="s">
        <v>172</v>
      </c>
      <c r="C26" s="72" t="s">
        <v>23</v>
      </c>
      <c r="D26" s="73">
        <v>19</v>
      </c>
      <c r="E26" s="72">
        <v>20</v>
      </c>
      <c r="F26" s="72" t="s">
        <v>26</v>
      </c>
      <c r="G26" s="73"/>
    </row>
    <row r="27" spans="1:7" ht="43.5" x14ac:dyDescent="0.35">
      <c r="A27" s="89">
        <v>22</v>
      </c>
      <c r="B27" s="72" t="s">
        <v>30</v>
      </c>
      <c r="C27" s="72" t="s">
        <v>171</v>
      </c>
      <c r="D27" s="73">
        <v>80</v>
      </c>
      <c r="E27" s="72">
        <v>360</v>
      </c>
      <c r="F27" s="72" t="s">
        <v>41</v>
      </c>
      <c r="G27" s="73"/>
    </row>
    <row r="28" spans="1:7" ht="43.5" x14ac:dyDescent="0.35">
      <c r="A28" s="89">
        <v>23</v>
      </c>
      <c r="B28" s="93" t="s">
        <v>173</v>
      </c>
      <c r="C28" s="72" t="s">
        <v>171</v>
      </c>
      <c r="D28" s="73">
        <f>'[3]CCDA 3 MC'!D28</f>
        <v>0</v>
      </c>
      <c r="E28" s="72">
        <v>360</v>
      </c>
      <c r="F28" s="72" t="s">
        <v>41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01E6-2E14-4184-A1D3-C78F4905B1F7}">
  <dimension ref="A1:J47"/>
  <sheetViews>
    <sheetView view="pageBreakPreview" zoomScale="60" zoomScaleNormal="100" workbookViewId="0">
      <selection activeCell="I13" sqref="I13"/>
    </sheetView>
  </sheetViews>
  <sheetFormatPr defaultRowHeight="14.5" x14ac:dyDescent="0.35"/>
  <cols>
    <col min="1" max="1" width="6.7265625" customWidth="1"/>
    <col min="2" max="2" width="14.81640625" customWidth="1"/>
    <col min="3" max="3" width="17.453125" customWidth="1"/>
    <col min="4" max="4" width="13.7265625" customWidth="1"/>
    <col min="5" max="5" width="12.54296875" customWidth="1"/>
    <col min="6" max="6" width="11.7265625" customWidth="1"/>
    <col min="7" max="7" width="12.26953125" customWidth="1"/>
    <col min="8" max="8" width="11.81640625" customWidth="1"/>
    <col min="9" max="9" width="13.7265625" customWidth="1"/>
    <col min="10" max="10" width="12" customWidth="1"/>
  </cols>
  <sheetData>
    <row r="1" spans="1:10" x14ac:dyDescent="0.35">
      <c r="I1" s="25" t="s">
        <v>191</v>
      </c>
    </row>
    <row r="2" spans="1:10" ht="15" thickBot="1" x14ac:dyDescent="0.4">
      <c r="A2" s="132" t="s">
        <v>95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82.5" customHeight="1" thickBot="1" x14ac:dyDescent="0.4">
      <c r="A3" s="112" t="s">
        <v>1</v>
      </c>
      <c r="B3" s="114" t="s">
        <v>2</v>
      </c>
      <c r="C3" s="112" t="s">
        <v>96</v>
      </c>
      <c r="D3" s="112" t="s">
        <v>97</v>
      </c>
      <c r="E3" s="116" t="s">
        <v>5</v>
      </c>
      <c r="F3" s="118" t="s">
        <v>6</v>
      </c>
      <c r="G3" s="119"/>
      <c r="H3" s="120"/>
      <c r="I3" s="116" t="s">
        <v>7</v>
      </c>
      <c r="J3" s="116" t="s">
        <v>8</v>
      </c>
    </row>
    <row r="4" spans="1:10" ht="78" thickBot="1" x14ac:dyDescent="0.4">
      <c r="A4" s="113"/>
      <c r="B4" s="115"/>
      <c r="C4" s="113"/>
      <c r="D4" s="113"/>
      <c r="E4" s="117"/>
      <c r="F4" s="10" t="s">
        <v>36</v>
      </c>
      <c r="G4" s="10" t="s">
        <v>37</v>
      </c>
      <c r="H4" s="10" t="s">
        <v>38</v>
      </c>
      <c r="I4" s="117"/>
      <c r="J4" s="117"/>
    </row>
    <row r="5" spans="1:10" ht="16" thickBot="1" x14ac:dyDescent="0.4">
      <c r="A5" s="2">
        <v>1</v>
      </c>
      <c r="B5" s="2">
        <v>2</v>
      </c>
      <c r="C5" s="8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8">
        <v>9</v>
      </c>
      <c r="J5" s="2">
        <v>10</v>
      </c>
    </row>
    <row r="6" spans="1:10" ht="31.5" thickBot="1" x14ac:dyDescent="0.4">
      <c r="A6" s="4">
        <v>1</v>
      </c>
      <c r="B6" s="18" t="s">
        <v>11</v>
      </c>
      <c r="C6" s="19">
        <v>0</v>
      </c>
      <c r="D6" s="19">
        <v>0</v>
      </c>
      <c r="E6" s="5" t="s">
        <v>29</v>
      </c>
      <c r="F6" s="20"/>
      <c r="G6" s="20"/>
      <c r="H6" s="20"/>
      <c r="I6" s="4"/>
      <c r="J6" s="4"/>
    </row>
    <row r="7" spans="1:10" ht="16" thickBot="1" x14ac:dyDescent="0.4">
      <c r="A7" s="4">
        <v>2</v>
      </c>
      <c r="B7" s="18" t="s">
        <v>12</v>
      </c>
      <c r="C7" s="19">
        <v>4.5</v>
      </c>
      <c r="D7" s="19">
        <v>4.5</v>
      </c>
      <c r="E7" s="5" t="s">
        <v>62</v>
      </c>
      <c r="F7" s="20"/>
      <c r="G7" s="20"/>
      <c r="H7" s="20"/>
      <c r="I7" s="4"/>
      <c r="J7" s="4"/>
    </row>
    <row r="8" spans="1:10" ht="16" thickBot="1" x14ac:dyDescent="0.4">
      <c r="A8" s="4">
        <v>3</v>
      </c>
      <c r="B8" s="18" t="s">
        <v>13</v>
      </c>
      <c r="C8" s="19">
        <v>45</v>
      </c>
      <c r="D8" s="19">
        <v>45</v>
      </c>
      <c r="E8" s="5" t="s">
        <v>27</v>
      </c>
      <c r="F8" s="20"/>
      <c r="G8" s="20"/>
      <c r="H8" s="20"/>
      <c r="I8" s="4"/>
      <c r="J8" s="4"/>
    </row>
    <row r="9" spans="1:10" ht="16" thickBot="1" x14ac:dyDescent="0.4">
      <c r="A9" s="4">
        <v>4</v>
      </c>
      <c r="B9" s="18" t="s">
        <v>14</v>
      </c>
      <c r="C9" s="19">
        <v>93.55</v>
      </c>
      <c r="D9" s="19">
        <v>93.55</v>
      </c>
      <c r="E9" s="5" t="s">
        <v>62</v>
      </c>
      <c r="F9" s="21"/>
      <c r="G9" s="21"/>
      <c r="H9" s="21"/>
      <c r="I9" s="4"/>
      <c r="J9" s="4"/>
    </row>
    <row r="10" spans="1:10" ht="16" thickBot="1" x14ac:dyDescent="0.4">
      <c r="A10" s="4">
        <v>5</v>
      </c>
      <c r="B10" s="18" t="s">
        <v>15</v>
      </c>
      <c r="C10" s="19">
        <v>16.170000000000002</v>
      </c>
      <c r="D10" s="19">
        <v>16.170000000000002</v>
      </c>
      <c r="E10" s="5" t="s">
        <v>64</v>
      </c>
      <c r="F10" s="20"/>
      <c r="G10" s="20"/>
      <c r="H10" s="20"/>
      <c r="I10" s="4"/>
      <c r="J10" s="4"/>
    </row>
    <row r="11" spans="1:10" ht="16" thickBot="1" x14ac:dyDescent="0.4">
      <c r="A11" s="4">
        <v>6</v>
      </c>
      <c r="B11" s="18" t="s">
        <v>16</v>
      </c>
      <c r="C11" s="19">
        <v>28</v>
      </c>
      <c r="D11" s="19">
        <v>28</v>
      </c>
      <c r="E11" s="5" t="s">
        <v>62</v>
      </c>
      <c r="F11" s="20"/>
      <c r="G11" s="20"/>
      <c r="H11" s="20"/>
      <c r="I11" s="4"/>
      <c r="J11" s="4"/>
    </row>
    <row r="12" spans="1:10" ht="16" thickBot="1" x14ac:dyDescent="0.4">
      <c r="A12" s="4">
        <v>7</v>
      </c>
      <c r="B12" s="18" t="s">
        <v>17</v>
      </c>
      <c r="C12" s="19">
        <v>10</v>
      </c>
      <c r="D12" s="19">
        <v>10</v>
      </c>
      <c r="E12" s="5" t="s">
        <v>41</v>
      </c>
      <c r="F12" s="20"/>
      <c r="G12" s="20"/>
      <c r="H12" s="20"/>
      <c r="I12" s="4"/>
      <c r="J12" s="4"/>
    </row>
    <row r="13" spans="1:10" ht="16" thickBot="1" x14ac:dyDescent="0.4">
      <c r="A13" s="4">
        <v>8</v>
      </c>
      <c r="B13" s="18" t="s">
        <v>18</v>
      </c>
      <c r="C13" s="19">
        <v>0</v>
      </c>
      <c r="D13" s="19">
        <v>0</v>
      </c>
      <c r="E13" s="5" t="s">
        <v>29</v>
      </c>
      <c r="F13" s="20"/>
      <c r="G13" s="20"/>
      <c r="H13" s="20"/>
      <c r="I13" s="4"/>
      <c r="J13" s="4"/>
    </row>
    <row r="14" spans="1:10" ht="31.5" thickBot="1" x14ac:dyDescent="0.4">
      <c r="A14" s="4">
        <v>9</v>
      </c>
      <c r="B14" s="18" t="s">
        <v>19</v>
      </c>
      <c r="C14" s="19">
        <v>9.34</v>
      </c>
      <c r="D14" s="19">
        <v>9.34</v>
      </c>
      <c r="E14" s="5" t="s">
        <v>41</v>
      </c>
      <c r="F14" s="20"/>
      <c r="G14" s="20"/>
      <c r="H14" s="20"/>
      <c r="I14" s="4"/>
      <c r="J14" s="4"/>
    </row>
    <row r="15" spans="1:10" ht="16" thickBot="1" x14ac:dyDescent="0.4">
      <c r="A15" s="54"/>
      <c r="B15" s="18" t="s">
        <v>44</v>
      </c>
      <c r="C15" s="19">
        <f>SUM(C6:C14)</f>
        <v>206.56000000000003</v>
      </c>
      <c r="D15" s="19">
        <f>SUM(D6:D14)</f>
        <v>206.56000000000003</v>
      </c>
    </row>
    <row r="16" spans="1:10" ht="39.75" customHeight="1" x14ac:dyDescent="0.35"/>
    <row r="17" spans="1:6" ht="15.5" x14ac:dyDescent="0.35">
      <c r="A17" s="121" t="s">
        <v>98</v>
      </c>
      <c r="B17" s="121"/>
      <c r="C17" s="121"/>
      <c r="D17" s="121"/>
      <c r="E17" s="121"/>
      <c r="F17" s="121"/>
    </row>
    <row r="18" spans="1:6" ht="15.5" x14ac:dyDescent="0.35">
      <c r="A18" s="122" t="s">
        <v>46</v>
      </c>
      <c r="B18" s="123"/>
      <c r="C18" s="108"/>
      <c r="D18" s="109"/>
      <c r="E18" s="109"/>
      <c r="F18" s="110"/>
    </row>
    <row r="19" spans="1:6" ht="26.25" customHeight="1" x14ac:dyDescent="0.35">
      <c r="B19" s="26"/>
    </row>
    <row r="20" spans="1:6" x14ac:dyDescent="0.35">
      <c r="A20" s="27" t="s">
        <v>47</v>
      </c>
      <c r="B20" s="124" t="s">
        <v>99</v>
      </c>
      <c r="C20" s="124"/>
      <c r="D20" s="124"/>
      <c r="E20" s="124" t="s">
        <v>49</v>
      </c>
      <c r="F20" s="124"/>
    </row>
    <row r="21" spans="1:6" x14ac:dyDescent="0.35">
      <c r="A21" s="27"/>
      <c r="B21" s="108"/>
      <c r="C21" s="109"/>
      <c r="D21" s="110"/>
      <c r="E21" s="108"/>
      <c r="F21" s="110"/>
    </row>
    <row r="22" spans="1:6" x14ac:dyDescent="0.35">
      <c r="A22" s="27"/>
      <c r="B22" s="108"/>
      <c r="C22" s="109"/>
      <c r="D22" s="110"/>
      <c r="E22" s="108"/>
      <c r="F22" s="110"/>
    </row>
    <row r="23" spans="1:6" x14ac:dyDescent="0.35">
      <c r="A23" s="27"/>
      <c r="B23" s="108"/>
      <c r="C23" s="109"/>
      <c r="D23" s="110"/>
      <c r="E23" s="108"/>
      <c r="F23" s="110"/>
    </row>
    <row r="24" spans="1:6" x14ac:dyDescent="0.35">
      <c r="A24" s="27"/>
      <c r="B24" s="108"/>
      <c r="C24" s="109"/>
      <c r="D24" s="110"/>
      <c r="E24" s="108"/>
      <c r="F24" s="110"/>
    </row>
    <row r="25" spans="1:6" x14ac:dyDescent="0.35">
      <c r="A25" s="27"/>
      <c r="B25" s="108"/>
      <c r="C25" s="109"/>
      <c r="D25" s="110"/>
      <c r="E25" s="108"/>
      <c r="F25" s="110"/>
    </row>
    <row r="26" spans="1:6" x14ac:dyDescent="0.35">
      <c r="A26" s="27"/>
      <c r="B26" s="108"/>
      <c r="C26" s="109"/>
      <c r="D26" s="110"/>
      <c r="E26" s="108"/>
      <c r="F26" s="110"/>
    </row>
    <row r="27" spans="1:6" x14ac:dyDescent="0.35">
      <c r="A27" s="27"/>
      <c r="B27" s="108"/>
      <c r="C27" s="109"/>
      <c r="D27" s="110"/>
      <c r="E27" s="108"/>
      <c r="F27" s="110"/>
    </row>
    <row r="28" spans="1:6" x14ac:dyDescent="0.35">
      <c r="A28" s="27"/>
      <c r="B28" s="108"/>
      <c r="C28" s="109"/>
      <c r="D28" s="110"/>
      <c r="E28" s="108"/>
      <c r="F28" s="110"/>
    </row>
    <row r="29" spans="1:6" x14ac:dyDescent="0.35">
      <c r="A29" s="27"/>
      <c r="B29" s="108"/>
      <c r="C29" s="109"/>
      <c r="D29" s="110"/>
      <c r="E29" s="108"/>
      <c r="F29" s="110"/>
    </row>
    <row r="30" spans="1:6" x14ac:dyDescent="0.35">
      <c r="A30" s="27"/>
      <c r="B30" s="108"/>
      <c r="C30" s="109"/>
      <c r="D30" s="110"/>
      <c r="E30" s="108"/>
      <c r="F30" s="110"/>
    </row>
    <row r="31" spans="1:6" x14ac:dyDescent="0.35">
      <c r="A31" s="27"/>
      <c r="B31" s="108"/>
      <c r="C31" s="109"/>
      <c r="D31" s="110"/>
      <c r="E31" s="108"/>
      <c r="F31" s="110"/>
    </row>
    <row r="32" spans="1:6" x14ac:dyDescent="0.35">
      <c r="A32" s="27"/>
      <c r="B32" s="108"/>
      <c r="C32" s="109"/>
      <c r="D32" s="110"/>
      <c r="E32" s="108"/>
      <c r="F32" s="110"/>
    </row>
    <row r="33" spans="1:6" x14ac:dyDescent="0.35">
      <c r="A33" s="27"/>
      <c r="B33" s="108"/>
      <c r="C33" s="109"/>
      <c r="D33" s="110"/>
      <c r="E33" s="108"/>
      <c r="F33" s="110"/>
    </row>
    <row r="34" spans="1:6" x14ac:dyDescent="0.35">
      <c r="A34" s="27"/>
      <c r="B34" s="108"/>
      <c r="C34" s="109"/>
      <c r="D34" s="110"/>
      <c r="E34" s="108"/>
      <c r="F34" s="110"/>
    </row>
    <row r="35" spans="1:6" x14ac:dyDescent="0.35">
      <c r="A35" s="27"/>
      <c r="B35" s="108"/>
      <c r="C35" s="109"/>
      <c r="D35" s="110"/>
      <c r="E35" s="108"/>
      <c r="F35" s="110"/>
    </row>
    <row r="36" spans="1:6" x14ac:dyDescent="0.35">
      <c r="A36" s="27"/>
      <c r="B36" s="108"/>
      <c r="C36" s="109"/>
      <c r="D36" s="110"/>
      <c r="E36" s="108"/>
      <c r="F36" s="110"/>
    </row>
    <row r="37" spans="1:6" x14ac:dyDescent="0.35">
      <c r="A37" s="27"/>
      <c r="B37" s="108"/>
      <c r="C37" s="109"/>
      <c r="D37" s="110"/>
      <c r="E37" s="108"/>
      <c r="F37" s="110"/>
    </row>
    <row r="38" spans="1:6" x14ac:dyDescent="0.35">
      <c r="A38" s="27"/>
      <c r="B38" s="108"/>
      <c r="C38" s="109"/>
      <c r="D38" s="110"/>
      <c r="E38" s="108"/>
      <c r="F38" s="110"/>
    </row>
    <row r="39" spans="1:6" x14ac:dyDescent="0.35">
      <c r="A39" s="27"/>
      <c r="B39" s="108"/>
      <c r="C39" s="109"/>
      <c r="D39" s="110"/>
      <c r="E39" s="108"/>
      <c r="F39" s="110"/>
    </row>
    <row r="40" spans="1:6" x14ac:dyDescent="0.35">
      <c r="A40" s="27"/>
      <c r="B40" s="108"/>
      <c r="C40" s="109"/>
      <c r="D40" s="110"/>
      <c r="E40" s="108"/>
      <c r="F40" s="110"/>
    </row>
    <row r="41" spans="1:6" x14ac:dyDescent="0.35">
      <c r="A41" s="27"/>
      <c r="B41" s="108"/>
      <c r="C41" s="109"/>
      <c r="D41" s="110"/>
      <c r="E41" s="108"/>
      <c r="F41" s="110"/>
    </row>
    <row r="42" spans="1:6" x14ac:dyDescent="0.35">
      <c r="A42" s="27"/>
      <c r="B42" s="108"/>
      <c r="C42" s="109"/>
      <c r="D42" s="110"/>
      <c r="E42" s="108"/>
      <c r="F42" s="110"/>
    </row>
    <row r="43" spans="1:6" x14ac:dyDescent="0.35">
      <c r="A43" s="27"/>
      <c r="B43" s="108"/>
      <c r="C43" s="109"/>
      <c r="D43" s="110"/>
      <c r="E43" s="108"/>
      <c r="F43" s="110"/>
    </row>
    <row r="44" spans="1:6" x14ac:dyDescent="0.35">
      <c r="A44" s="27"/>
      <c r="B44" s="108"/>
      <c r="C44" s="109"/>
      <c r="D44" s="110"/>
      <c r="E44" s="108"/>
      <c r="F44" s="110"/>
    </row>
    <row r="45" spans="1:6" x14ac:dyDescent="0.35">
      <c r="A45" s="27"/>
      <c r="B45" s="108"/>
      <c r="C45" s="109"/>
      <c r="D45" s="110"/>
      <c r="E45" s="108"/>
      <c r="F45" s="110"/>
    </row>
    <row r="46" spans="1:6" x14ac:dyDescent="0.35">
      <c r="A46" s="27"/>
      <c r="B46" s="108"/>
      <c r="C46" s="109"/>
      <c r="D46" s="110"/>
      <c r="E46" s="108"/>
      <c r="F46" s="110"/>
    </row>
    <row r="47" spans="1:6" x14ac:dyDescent="0.35">
      <c r="A47" s="27"/>
      <c r="B47" s="108"/>
      <c r="C47" s="109"/>
      <c r="D47" s="110"/>
      <c r="E47" s="108"/>
      <c r="F47" s="110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15917-90F7-4BF3-AC3F-00C89C98B284}">
  <dimension ref="A1:J47"/>
  <sheetViews>
    <sheetView view="pageBreakPreview" zoomScale="60" zoomScaleNormal="100" workbookViewId="0">
      <selection activeCell="I7" sqref="I7"/>
    </sheetView>
  </sheetViews>
  <sheetFormatPr defaultRowHeight="14.5" x14ac:dyDescent="0.35"/>
  <cols>
    <col min="1" max="1" width="6.453125" customWidth="1"/>
    <col min="2" max="2" width="16.7265625" customWidth="1"/>
    <col min="3" max="3" width="15.7265625" customWidth="1"/>
    <col min="4" max="4" width="12.7265625" customWidth="1"/>
    <col min="5" max="5" width="14" customWidth="1"/>
    <col min="6" max="6" width="12.1796875" customWidth="1"/>
    <col min="7" max="7" width="12.81640625" customWidth="1"/>
    <col min="8" max="8" width="13.453125" customWidth="1"/>
  </cols>
  <sheetData>
    <row r="1" spans="1:10" x14ac:dyDescent="0.35">
      <c r="I1" t="s">
        <v>192</v>
      </c>
    </row>
    <row r="2" spans="1:10" x14ac:dyDescent="0.35">
      <c r="A2" s="143" t="s">
        <v>100</v>
      </c>
      <c r="B2" s="144"/>
      <c r="C2" s="144"/>
      <c r="D2" s="144"/>
      <c r="E2" s="144"/>
      <c r="F2" s="144"/>
      <c r="G2" s="144"/>
      <c r="H2" s="144"/>
      <c r="I2" s="144"/>
      <c r="J2" s="145"/>
    </row>
    <row r="3" spans="1:10" ht="122.25" customHeight="1" thickBot="1" x14ac:dyDescent="0.4">
      <c r="A3" s="146" t="s">
        <v>1</v>
      </c>
      <c r="B3" s="147" t="s">
        <v>2</v>
      </c>
      <c r="C3" s="146" t="s">
        <v>101</v>
      </c>
      <c r="D3" s="146" t="s">
        <v>102</v>
      </c>
      <c r="E3" s="148" t="s">
        <v>5</v>
      </c>
      <c r="F3" s="149" t="s">
        <v>6</v>
      </c>
      <c r="G3" s="150"/>
      <c r="H3" s="151"/>
      <c r="I3" s="148" t="s">
        <v>7</v>
      </c>
      <c r="J3" s="148" t="s">
        <v>8</v>
      </c>
    </row>
    <row r="4" spans="1:10" ht="78" thickBot="1" x14ac:dyDescent="0.4">
      <c r="A4" s="113"/>
      <c r="B4" s="115"/>
      <c r="C4" s="113"/>
      <c r="D4" s="113"/>
      <c r="E4" s="117"/>
      <c r="F4" s="10" t="s">
        <v>36</v>
      </c>
      <c r="G4" s="10" t="s">
        <v>37</v>
      </c>
      <c r="H4" s="10" t="s">
        <v>38</v>
      </c>
      <c r="I4" s="117"/>
      <c r="J4" s="117"/>
    </row>
    <row r="5" spans="1:10" ht="16" thickBot="1" x14ac:dyDescent="0.4">
      <c r="A5" s="2">
        <v>1</v>
      </c>
      <c r="B5" s="2">
        <v>2</v>
      </c>
      <c r="C5" s="8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8">
        <v>9</v>
      </c>
      <c r="J5" s="2">
        <v>10</v>
      </c>
    </row>
    <row r="6" spans="1:10" ht="31.5" thickBot="1" x14ac:dyDescent="0.4">
      <c r="A6" s="4">
        <v>1</v>
      </c>
      <c r="B6" s="18" t="s">
        <v>11</v>
      </c>
      <c r="C6" s="19">
        <v>10</v>
      </c>
      <c r="D6" s="19">
        <v>10</v>
      </c>
      <c r="E6" s="5" t="s">
        <v>62</v>
      </c>
      <c r="F6" s="20"/>
      <c r="G6" s="20"/>
      <c r="H6" s="20"/>
      <c r="I6" s="4"/>
      <c r="J6" s="4"/>
    </row>
    <row r="7" spans="1:10" ht="16" thickBot="1" x14ac:dyDescent="0.4">
      <c r="A7" s="4">
        <v>2</v>
      </c>
      <c r="B7" s="18" t="s">
        <v>12</v>
      </c>
      <c r="C7" s="19">
        <v>0</v>
      </c>
      <c r="D7" s="19">
        <v>0</v>
      </c>
      <c r="E7" s="5" t="s">
        <v>29</v>
      </c>
      <c r="F7" s="20"/>
      <c r="G7" s="20"/>
      <c r="H7" s="20"/>
      <c r="I7" s="4"/>
      <c r="J7" s="4"/>
    </row>
    <row r="8" spans="1:10" ht="16" thickBot="1" x14ac:dyDescent="0.4">
      <c r="A8" s="4">
        <v>3</v>
      </c>
      <c r="B8" s="18" t="s">
        <v>13</v>
      </c>
      <c r="C8" s="19">
        <v>1.6</v>
      </c>
      <c r="D8" s="19">
        <v>1.6</v>
      </c>
      <c r="E8" s="5" t="s">
        <v>62</v>
      </c>
      <c r="F8" s="20"/>
      <c r="G8" s="20"/>
      <c r="H8" s="20"/>
      <c r="I8" s="4"/>
      <c r="J8" s="4"/>
    </row>
    <row r="9" spans="1:10" ht="16" thickBot="1" x14ac:dyDescent="0.4">
      <c r="A9" s="4">
        <v>4</v>
      </c>
      <c r="B9" s="18" t="s">
        <v>14</v>
      </c>
      <c r="C9" s="19">
        <v>0.8</v>
      </c>
      <c r="D9" s="19">
        <v>0.8</v>
      </c>
      <c r="E9" s="5" t="s">
        <v>41</v>
      </c>
      <c r="F9" s="21"/>
      <c r="G9" s="21"/>
      <c r="H9" s="21"/>
      <c r="I9" s="4"/>
      <c r="J9" s="4"/>
    </row>
    <row r="10" spans="1:10" ht="16" thickBot="1" x14ac:dyDescent="0.4">
      <c r="A10" s="4">
        <v>5</v>
      </c>
      <c r="B10" s="18" t="s">
        <v>15</v>
      </c>
      <c r="C10" s="19">
        <v>3</v>
      </c>
      <c r="D10" s="19">
        <v>3</v>
      </c>
      <c r="E10" s="5" t="s">
        <v>64</v>
      </c>
      <c r="F10" s="20"/>
      <c r="G10" s="20"/>
      <c r="H10" s="20"/>
      <c r="I10" s="4"/>
      <c r="J10" s="4"/>
    </row>
    <row r="11" spans="1:10" ht="16" thickBot="1" x14ac:dyDescent="0.4">
      <c r="A11" s="4">
        <v>6</v>
      </c>
      <c r="B11" s="18" t="s">
        <v>16</v>
      </c>
      <c r="C11" s="19">
        <v>28</v>
      </c>
      <c r="D11" s="19">
        <v>28</v>
      </c>
      <c r="E11" s="5" t="s">
        <v>62</v>
      </c>
      <c r="F11" s="20"/>
      <c r="G11" s="20"/>
      <c r="H11" s="20"/>
      <c r="I11" s="4"/>
      <c r="J11" s="4"/>
    </row>
    <row r="12" spans="1:10" ht="16" thickBot="1" x14ac:dyDescent="0.4">
      <c r="A12" s="4">
        <v>7</v>
      </c>
      <c r="B12" s="18" t="s">
        <v>17</v>
      </c>
      <c r="C12" s="19">
        <v>16</v>
      </c>
      <c r="D12" s="19">
        <v>16</v>
      </c>
      <c r="E12" s="5" t="s">
        <v>41</v>
      </c>
      <c r="F12" s="20"/>
      <c r="G12" s="20"/>
      <c r="H12" s="20"/>
      <c r="I12" s="4"/>
      <c r="J12" s="4"/>
    </row>
    <row r="13" spans="1:10" ht="16" thickBot="1" x14ac:dyDescent="0.4">
      <c r="A13" s="4">
        <v>8</v>
      </c>
      <c r="B13" s="18" t="s">
        <v>18</v>
      </c>
      <c r="C13" s="19">
        <v>2</v>
      </c>
      <c r="D13" s="19">
        <v>2</v>
      </c>
      <c r="E13" s="5" t="s">
        <v>63</v>
      </c>
      <c r="F13" s="20"/>
      <c r="G13" s="20"/>
      <c r="H13" s="20"/>
      <c r="I13" s="4"/>
      <c r="J13" s="4"/>
    </row>
    <row r="14" spans="1:10" ht="16" thickBot="1" x14ac:dyDescent="0.4">
      <c r="A14" s="4">
        <v>9</v>
      </c>
      <c r="B14" s="18" t="s">
        <v>19</v>
      </c>
      <c r="C14" s="19">
        <v>0</v>
      </c>
      <c r="D14" s="19">
        <v>0</v>
      </c>
      <c r="E14" s="5" t="s">
        <v>29</v>
      </c>
      <c r="F14" s="20"/>
      <c r="G14" s="20"/>
      <c r="H14" s="20"/>
      <c r="I14" s="4"/>
      <c r="J14" s="4"/>
    </row>
    <row r="15" spans="1:10" ht="16" thickBot="1" x14ac:dyDescent="0.4">
      <c r="A15" s="54"/>
      <c r="B15" s="18" t="s">
        <v>44</v>
      </c>
      <c r="C15" s="19">
        <f>SUM(C6:C14)</f>
        <v>61.4</v>
      </c>
      <c r="D15" s="19">
        <f>SUM(D6:D14)</f>
        <v>61.4</v>
      </c>
      <c r="E15" s="20"/>
      <c r="F15" s="4"/>
      <c r="G15" s="4"/>
      <c r="H15" s="20"/>
      <c r="I15" s="4"/>
      <c r="J15" s="4"/>
    </row>
    <row r="16" spans="1:10" ht="36" customHeight="1" x14ac:dyDescent="0.35"/>
    <row r="17" spans="1:6" ht="15.5" x14ac:dyDescent="0.35">
      <c r="A17" s="121" t="s">
        <v>103</v>
      </c>
      <c r="B17" s="121"/>
      <c r="C17" s="121"/>
      <c r="D17" s="121"/>
      <c r="E17" s="121"/>
      <c r="F17" s="121"/>
    </row>
    <row r="18" spans="1:6" ht="15.5" x14ac:dyDescent="0.35">
      <c r="A18" s="122" t="s">
        <v>46</v>
      </c>
      <c r="B18" s="123"/>
      <c r="C18" s="108"/>
      <c r="D18" s="109"/>
      <c r="E18" s="109"/>
      <c r="F18" s="110"/>
    </row>
    <row r="19" spans="1:6" ht="29.25" customHeight="1" x14ac:dyDescent="0.35">
      <c r="B19" s="26"/>
    </row>
    <row r="20" spans="1:6" x14ac:dyDescent="0.35">
      <c r="A20" s="60" t="s">
        <v>47</v>
      </c>
      <c r="B20" s="142" t="s">
        <v>104</v>
      </c>
      <c r="C20" s="142"/>
      <c r="D20" s="142"/>
      <c r="E20" s="152" t="s">
        <v>49</v>
      </c>
      <c r="F20" s="152"/>
    </row>
    <row r="21" spans="1:6" x14ac:dyDescent="0.35">
      <c r="A21" s="27"/>
      <c r="B21" s="108"/>
      <c r="C21" s="109"/>
      <c r="D21" s="110"/>
      <c r="E21" s="108"/>
      <c r="F21" s="110"/>
    </row>
    <row r="22" spans="1:6" x14ac:dyDescent="0.35">
      <c r="A22" s="27"/>
      <c r="B22" s="108"/>
      <c r="C22" s="109"/>
      <c r="D22" s="110"/>
      <c r="E22" s="108"/>
      <c r="F22" s="110"/>
    </row>
    <row r="23" spans="1:6" x14ac:dyDescent="0.35">
      <c r="A23" s="27"/>
      <c r="B23" s="108"/>
      <c r="C23" s="109"/>
      <c r="D23" s="110"/>
      <c r="E23" s="108"/>
      <c r="F23" s="110"/>
    </row>
    <row r="24" spans="1:6" x14ac:dyDescent="0.35">
      <c r="A24" s="27"/>
      <c r="B24" s="108"/>
      <c r="C24" s="109"/>
      <c r="D24" s="110"/>
      <c r="E24" s="108"/>
      <c r="F24" s="110"/>
    </row>
    <row r="25" spans="1:6" x14ac:dyDescent="0.35">
      <c r="A25" s="27"/>
      <c r="B25" s="108"/>
      <c r="C25" s="109"/>
      <c r="D25" s="110"/>
      <c r="E25" s="108"/>
      <c r="F25" s="110"/>
    </row>
    <row r="26" spans="1:6" x14ac:dyDescent="0.35">
      <c r="A26" s="27"/>
      <c r="B26" s="108"/>
      <c r="C26" s="109"/>
      <c r="D26" s="110"/>
      <c r="E26" s="108"/>
      <c r="F26" s="110"/>
    </row>
    <row r="27" spans="1:6" x14ac:dyDescent="0.35">
      <c r="A27" s="27"/>
      <c r="B27" s="108"/>
      <c r="C27" s="109"/>
      <c r="D27" s="110"/>
      <c r="E27" s="108"/>
      <c r="F27" s="110"/>
    </row>
    <row r="28" spans="1:6" x14ac:dyDescent="0.35">
      <c r="A28" s="27"/>
      <c r="B28" s="108"/>
      <c r="C28" s="109"/>
      <c r="D28" s="110"/>
      <c r="E28" s="108"/>
      <c r="F28" s="110"/>
    </row>
    <row r="29" spans="1:6" x14ac:dyDescent="0.35">
      <c r="A29" s="27"/>
      <c r="B29" s="108"/>
      <c r="C29" s="109"/>
      <c r="D29" s="110"/>
      <c r="E29" s="108"/>
      <c r="F29" s="110"/>
    </row>
    <row r="30" spans="1:6" x14ac:dyDescent="0.35">
      <c r="A30" s="27"/>
      <c r="B30" s="108"/>
      <c r="C30" s="109"/>
      <c r="D30" s="110"/>
      <c r="E30" s="108"/>
      <c r="F30" s="110"/>
    </row>
    <row r="31" spans="1:6" x14ac:dyDescent="0.35">
      <c r="A31" s="27"/>
      <c r="B31" s="108"/>
      <c r="C31" s="109"/>
      <c r="D31" s="110"/>
      <c r="E31" s="108"/>
      <c r="F31" s="110"/>
    </row>
    <row r="32" spans="1:6" x14ac:dyDescent="0.35">
      <c r="A32" s="27"/>
      <c r="B32" s="108"/>
      <c r="C32" s="109"/>
      <c r="D32" s="110"/>
      <c r="E32" s="108"/>
      <c r="F32" s="110"/>
    </row>
    <row r="33" spans="1:6" x14ac:dyDescent="0.35">
      <c r="A33" s="27"/>
      <c r="B33" s="108"/>
      <c r="C33" s="109"/>
      <c r="D33" s="110"/>
      <c r="E33" s="108"/>
      <c r="F33" s="110"/>
    </row>
    <row r="34" spans="1:6" x14ac:dyDescent="0.35">
      <c r="A34" s="27"/>
      <c r="B34" s="108"/>
      <c r="C34" s="109"/>
      <c r="D34" s="110"/>
      <c r="E34" s="108"/>
      <c r="F34" s="110"/>
    </row>
    <row r="35" spans="1:6" x14ac:dyDescent="0.35">
      <c r="A35" s="27"/>
      <c r="B35" s="108"/>
      <c r="C35" s="109"/>
      <c r="D35" s="110"/>
      <c r="E35" s="108"/>
      <c r="F35" s="110"/>
    </row>
    <row r="36" spans="1:6" x14ac:dyDescent="0.35">
      <c r="A36" s="27"/>
      <c r="B36" s="108"/>
      <c r="C36" s="109"/>
      <c r="D36" s="110"/>
      <c r="E36" s="108"/>
      <c r="F36" s="110"/>
    </row>
    <row r="37" spans="1:6" x14ac:dyDescent="0.35">
      <c r="A37" s="27"/>
      <c r="B37" s="108"/>
      <c r="C37" s="109"/>
      <c r="D37" s="110"/>
      <c r="E37" s="108"/>
      <c r="F37" s="110"/>
    </row>
    <row r="38" spans="1:6" x14ac:dyDescent="0.35">
      <c r="A38" s="27"/>
      <c r="B38" s="108"/>
      <c r="C38" s="109"/>
      <c r="D38" s="110"/>
      <c r="E38" s="108"/>
      <c r="F38" s="110"/>
    </row>
    <row r="39" spans="1:6" x14ac:dyDescent="0.35">
      <c r="A39" s="27"/>
      <c r="B39" s="108"/>
      <c r="C39" s="109"/>
      <c r="D39" s="110"/>
      <c r="E39" s="108"/>
      <c r="F39" s="110"/>
    </row>
    <row r="40" spans="1:6" x14ac:dyDescent="0.35">
      <c r="A40" s="27"/>
      <c r="B40" s="108"/>
      <c r="C40" s="109"/>
      <c r="D40" s="110"/>
      <c r="E40" s="108"/>
      <c r="F40" s="110"/>
    </row>
    <row r="41" spans="1:6" x14ac:dyDescent="0.35">
      <c r="A41" s="27"/>
      <c r="B41" s="108"/>
      <c r="C41" s="109"/>
      <c r="D41" s="110"/>
      <c r="E41" s="108"/>
      <c r="F41" s="110"/>
    </row>
    <row r="42" spans="1:6" x14ac:dyDescent="0.35">
      <c r="A42" s="27"/>
      <c r="B42" s="108"/>
      <c r="C42" s="109"/>
      <c r="D42" s="110"/>
      <c r="E42" s="108"/>
      <c r="F42" s="110"/>
    </row>
    <row r="43" spans="1:6" x14ac:dyDescent="0.35">
      <c r="A43" s="27"/>
      <c r="B43" s="108"/>
      <c r="C43" s="109"/>
      <c r="D43" s="110"/>
      <c r="E43" s="108"/>
      <c r="F43" s="110"/>
    </row>
    <row r="44" spans="1:6" x14ac:dyDescent="0.35">
      <c r="A44" s="27"/>
      <c r="B44" s="108"/>
      <c r="C44" s="109"/>
      <c r="D44" s="110"/>
      <c r="E44" s="108"/>
      <c r="F44" s="110"/>
    </row>
    <row r="45" spans="1:6" x14ac:dyDescent="0.35">
      <c r="A45" s="27"/>
      <c r="B45" s="108"/>
      <c r="C45" s="109"/>
      <c r="D45" s="110"/>
      <c r="E45" s="108"/>
      <c r="F45" s="110"/>
    </row>
    <row r="46" spans="1:6" x14ac:dyDescent="0.35">
      <c r="A46" s="27"/>
      <c r="B46" s="108"/>
      <c r="C46" s="109"/>
      <c r="D46" s="110"/>
      <c r="E46" s="108"/>
      <c r="F46" s="110"/>
    </row>
    <row r="47" spans="1:6" x14ac:dyDescent="0.35">
      <c r="A47" s="27"/>
      <c r="B47" s="108"/>
      <c r="C47" s="109"/>
      <c r="D47" s="110"/>
      <c r="E47" s="108"/>
      <c r="F47" s="110"/>
    </row>
  </sheetData>
  <mergeCells count="68">
    <mergeCell ref="B21:D21"/>
    <mergeCell ref="E21:F2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B57B-9A01-4A0D-91D3-5D05B5B58FD0}">
  <dimension ref="A1:N16"/>
  <sheetViews>
    <sheetView view="pageBreakPreview" zoomScaleNormal="100" zoomScaleSheetLayoutView="100" workbookViewId="0">
      <selection activeCell="G4" sqref="G4"/>
    </sheetView>
  </sheetViews>
  <sheetFormatPr defaultRowHeight="14.5" x14ac:dyDescent="0.35"/>
  <cols>
    <col min="1" max="1" width="6.26953125" customWidth="1"/>
    <col min="2" max="2" width="14.26953125" customWidth="1"/>
    <col min="3" max="3" width="13.453125" customWidth="1"/>
    <col min="4" max="4" width="13.54296875" customWidth="1"/>
    <col min="5" max="5" width="12.7265625" customWidth="1"/>
    <col min="6" max="6" width="12.54296875" customWidth="1"/>
    <col min="7" max="7" width="13" customWidth="1"/>
    <col min="8" max="8" width="13.26953125" customWidth="1"/>
    <col min="9" max="9" width="14.1796875" customWidth="1"/>
    <col min="10" max="10" width="12.54296875" customWidth="1"/>
    <col min="11" max="11" width="12.26953125" customWidth="1"/>
    <col min="12" max="12" width="12.54296875" customWidth="1"/>
  </cols>
  <sheetData>
    <row r="1" spans="1:14" x14ac:dyDescent="0.35">
      <c r="L1" t="s">
        <v>193</v>
      </c>
    </row>
    <row r="2" spans="1:14" ht="20.25" customHeight="1" thickBot="1" x14ac:dyDescent="0.4">
      <c r="A2" s="132" t="s">
        <v>105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95.25" customHeight="1" thickBot="1" x14ac:dyDescent="0.4">
      <c r="A3" s="155" t="s">
        <v>1</v>
      </c>
      <c r="B3" s="155" t="s">
        <v>2</v>
      </c>
      <c r="C3" s="155" t="s">
        <v>3</v>
      </c>
      <c r="D3" s="155"/>
      <c r="E3" s="155"/>
      <c r="F3" s="130" t="s">
        <v>4</v>
      </c>
      <c r="G3" s="131"/>
      <c r="H3" s="156"/>
      <c r="I3" s="155" t="s">
        <v>5</v>
      </c>
      <c r="J3" s="130" t="s">
        <v>6</v>
      </c>
      <c r="K3" s="131"/>
      <c r="L3" s="131"/>
      <c r="M3" s="155" t="s">
        <v>7</v>
      </c>
      <c r="N3" s="153" t="s">
        <v>8</v>
      </c>
    </row>
    <row r="4" spans="1:14" ht="87.5" thickBot="1" x14ac:dyDescent="0.4">
      <c r="A4" s="155"/>
      <c r="B4" s="155"/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 t="s">
        <v>111</v>
      </c>
      <c r="I4" s="155"/>
      <c r="J4" s="1" t="s">
        <v>112</v>
      </c>
      <c r="K4" s="1" t="s">
        <v>113</v>
      </c>
      <c r="L4" s="1" t="s">
        <v>114</v>
      </c>
      <c r="M4" s="155"/>
      <c r="N4" s="154"/>
    </row>
    <row r="5" spans="1:14" ht="34.5" customHeight="1" thickBot="1" x14ac:dyDescent="0.4">
      <c r="A5" s="55">
        <v>1</v>
      </c>
      <c r="B5" s="67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5">
        <v>12</v>
      </c>
      <c r="M5" s="55">
        <v>14</v>
      </c>
      <c r="N5" s="55">
        <v>15</v>
      </c>
    </row>
    <row r="6" spans="1:14" ht="31.5" thickBot="1" x14ac:dyDescent="0.4">
      <c r="A6" s="4">
        <v>1</v>
      </c>
      <c r="B6" s="18" t="s">
        <v>11</v>
      </c>
      <c r="C6" s="19">
        <v>0</v>
      </c>
      <c r="D6" s="19">
        <v>0</v>
      </c>
      <c r="E6" s="19">
        <v>1</v>
      </c>
      <c r="F6" s="47">
        <v>1</v>
      </c>
      <c r="G6" s="47">
        <v>0</v>
      </c>
      <c r="H6" s="47">
        <v>1</v>
      </c>
      <c r="I6" s="19" t="s">
        <v>64</v>
      </c>
      <c r="J6" s="5"/>
      <c r="K6" s="5"/>
      <c r="L6" s="5"/>
      <c r="M6" s="5"/>
      <c r="N6" s="5"/>
    </row>
    <row r="7" spans="1:14" ht="16" thickBot="1" x14ac:dyDescent="0.4">
      <c r="A7" s="4">
        <v>2</v>
      </c>
      <c r="B7" s="18" t="s">
        <v>12</v>
      </c>
      <c r="C7" s="19">
        <v>1</v>
      </c>
      <c r="D7" s="19">
        <v>0</v>
      </c>
      <c r="E7" s="19">
        <v>0</v>
      </c>
      <c r="F7" s="47">
        <v>1</v>
      </c>
      <c r="G7" s="47">
        <v>1</v>
      </c>
      <c r="H7" s="47">
        <v>1</v>
      </c>
      <c r="I7" s="19" t="s">
        <v>62</v>
      </c>
      <c r="J7" s="5"/>
      <c r="K7" s="5"/>
      <c r="L7" s="5"/>
      <c r="M7" s="5"/>
      <c r="N7" s="5"/>
    </row>
    <row r="8" spans="1:14" ht="16" thickBot="1" x14ac:dyDescent="0.4">
      <c r="A8" s="4">
        <v>3</v>
      </c>
      <c r="B8" s="18" t="s">
        <v>13</v>
      </c>
      <c r="C8" s="19">
        <v>3</v>
      </c>
      <c r="D8" s="19">
        <v>0</v>
      </c>
      <c r="E8" s="19">
        <v>0</v>
      </c>
      <c r="F8" s="47">
        <v>0</v>
      </c>
      <c r="G8" s="47">
        <v>2</v>
      </c>
      <c r="H8" s="47">
        <v>0</v>
      </c>
      <c r="I8" s="19" t="s">
        <v>27</v>
      </c>
      <c r="J8" s="5"/>
      <c r="K8" s="5"/>
      <c r="L8" s="5"/>
      <c r="M8" s="5"/>
      <c r="N8" s="5"/>
    </row>
    <row r="9" spans="1:14" ht="16" thickBot="1" x14ac:dyDescent="0.4">
      <c r="A9" s="4">
        <v>4</v>
      </c>
      <c r="B9" s="18" t="s">
        <v>14</v>
      </c>
      <c r="C9" s="19">
        <v>23</v>
      </c>
      <c r="D9" s="19">
        <v>2</v>
      </c>
      <c r="E9" s="19">
        <v>1</v>
      </c>
      <c r="F9" s="47">
        <v>0</v>
      </c>
      <c r="G9" s="47">
        <v>3</v>
      </c>
      <c r="H9" s="47">
        <v>0</v>
      </c>
      <c r="I9" s="19" t="s">
        <v>115</v>
      </c>
      <c r="J9" s="5"/>
      <c r="K9" s="5"/>
      <c r="L9" s="5"/>
      <c r="M9" s="5"/>
      <c r="N9" s="5"/>
    </row>
    <row r="10" spans="1:14" ht="16" thickBot="1" x14ac:dyDescent="0.4">
      <c r="A10" s="4">
        <v>5</v>
      </c>
      <c r="B10" s="18" t="s">
        <v>15</v>
      </c>
      <c r="C10" s="19">
        <v>3</v>
      </c>
      <c r="D10" s="19">
        <v>0</v>
      </c>
      <c r="E10" s="19">
        <v>1</v>
      </c>
      <c r="F10" s="47">
        <v>1</v>
      </c>
      <c r="G10" s="47">
        <v>0</v>
      </c>
      <c r="H10" s="47">
        <v>0</v>
      </c>
      <c r="I10" s="19" t="s">
        <v>41</v>
      </c>
      <c r="J10" s="5"/>
      <c r="K10" s="5"/>
      <c r="L10" s="5"/>
      <c r="M10" s="5"/>
      <c r="N10" s="5"/>
    </row>
    <row r="11" spans="1:14" ht="16" thickBot="1" x14ac:dyDescent="0.4">
      <c r="A11" s="4">
        <v>6</v>
      </c>
      <c r="B11" s="18" t="s">
        <v>16</v>
      </c>
      <c r="C11" s="19">
        <v>2</v>
      </c>
      <c r="D11" s="19">
        <v>4</v>
      </c>
      <c r="E11" s="19">
        <v>1</v>
      </c>
      <c r="F11" s="47">
        <v>3</v>
      </c>
      <c r="G11" s="47">
        <v>2</v>
      </c>
      <c r="H11" s="47">
        <v>0</v>
      </c>
      <c r="I11" s="19" t="s">
        <v>27</v>
      </c>
      <c r="J11" s="5"/>
      <c r="K11" s="5"/>
      <c r="L11" s="5"/>
      <c r="M11" s="5"/>
      <c r="N11" s="5"/>
    </row>
    <row r="12" spans="1:14" ht="16" thickBot="1" x14ac:dyDescent="0.4">
      <c r="A12" s="4">
        <v>7</v>
      </c>
      <c r="B12" s="18" t="s">
        <v>17</v>
      </c>
      <c r="C12" s="19">
        <v>0</v>
      </c>
      <c r="D12" s="19">
        <v>0</v>
      </c>
      <c r="E12" s="19"/>
      <c r="F12" s="47"/>
      <c r="G12" s="47"/>
      <c r="H12" s="47"/>
      <c r="I12" s="19" t="s">
        <v>29</v>
      </c>
      <c r="J12" s="5"/>
      <c r="K12" s="5"/>
      <c r="L12" s="5"/>
      <c r="M12" s="5"/>
      <c r="N12" s="5"/>
    </row>
    <row r="13" spans="1:14" ht="16" thickBot="1" x14ac:dyDescent="0.4">
      <c r="A13" s="4">
        <v>8</v>
      </c>
      <c r="B13" s="18" t="s">
        <v>18</v>
      </c>
      <c r="C13" s="19">
        <v>2</v>
      </c>
      <c r="D13" s="19">
        <v>0</v>
      </c>
      <c r="E13" s="19">
        <v>0</v>
      </c>
      <c r="F13" s="47">
        <v>2</v>
      </c>
      <c r="G13" s="47">
        <v>0</v>
      </c>
      <c r="H13" s="47">
        <v>0</v>
      </c>
      <c r="I13" s="19" t="s">
        <v>116</v>
      </c>
      <c r="J13" s="5"/>
      <c r="K13" s="5"/>
      <c r="L13" s="5"/>
      <c r="M13" s="5"/>
      <c r="N13" s="5"/>
    </row>
    <row r="14" spans="1:14" ht="31.5" thickBot="1" x14ac:dyDescent="0.4">
      <c r="A14" s="4">
        <v>9</v>
      </c>
      <c r="B14" s="18" t="s">
        <v>19</v>
      </c>
      <c r="C14" s="19">
        <v>0</v>
      </c>
      <c r="D14" s="19">
        <v>0</v>
      </c>
      <c r="E14" s="19">
        <v>0</v>
      </c>
      <c r="F14" s="47">
        <v>1</v>
      </c>
      <c r="G14" s="47">
        <v>0</v>
      </c>
      <c r="H14" s="47">
        <v>0</v>
      </c>
      <c r="I14" s="19" t="s">
        <v>62</v>
      </c>
      <c r="J14" s="5"/>
      <c r="K14" s="5"/>
      <c r="L14" s="5"/>
      <c r="M14" s="5"/>
      <c r="N14" s="5"/>
    </row>
    <row r="15" spans="1:14" ht="16" thickBot="1" x14ac:dyDescent="0.4">
      <c r="A15" s="5"/>
      <c r="B15" s="5" t="s">
        <v>20</v>
      </c>
      <c r="C15" s="19">
        <f>SUM(C6:C14)</f>
        <v>34</v>
      </c>
      <c r="D15" s="19">
        <f>SUM(D6:D14)</f>
        <v>6</v>
      </c>
      <c r="E15" s="19">
        <f t="shared" ref="E15:H15" si="0">SUM(E6:E14)</f>
        <v>4</v>
      </c>
      <c r="F15" s="19">
        <f t="shared" si="0"/>
        <v>9</v>
      </c>
      <c r="G15" s="19">
        <f t="shared" si="0"/>
        <v>8</v>
      </c>
      <c r="H15" s="19">
        <f t="shared" si="0"/>
        <v>2</v>
      </c>
      <c r="I15" s="5"/>
      <c r="J15" s="5"/>
      <c r="K15" s="5"/>
      <c r="L15" s="5"/>
      <c r="M15" s="5"/>
      <c r="N15" s="5"/>
    </row>
    <row r="16" spans="1:14" ht="16" thickBot="1" x14ac:dyDescent="0.4">
      <c r="N16" s="5"/>
    </row>
  </sheetData>
  <mergeCells count="9">
    <mergeCell ref="A2:N2"/>
    <mergeCell ref="N3:N4"/>
    <mergeCell ref="A3:A4"/>
    <mergeCell ref="B3:B4"/>
    <mergeCell ref="C3:E3"/>
    <mergeCell ref="F3:H3"/>
    <mergeCell ref="I3:I4"/>
    <mergeCell ref="J3:L3"/>
    <mergeCell ref="M3:M4"/>
  </mergeCells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7875-18C5-4FE2-8027-F288FB5B8FE4}">
  <dimension ref="A1:L16"/>
  <sheetViews>
    <sheetView view="pageBreakPreview" zoomScaleNormal="120" zoomScaleSheetLayoutView="100" workbookViewId="0">
      <selection activeCell="K1" sqref="K1"/>
    </sheetView>
  </sheetViews>
  <sheetFormatPr defaultRowHeight="14.5" x14ac:dyDescent="0.35"/>
  <cols>
    <col min="1" max="1" width="6" customWidth="1"/>
    <col min="2" max="2" width="20.26953125" customWidth="1"/>
    <col min="3" max="3" width="12.1796875" customWidth="1"/>
    <col min="5" max="5" width="13.7265625" customWidth="1"/>
    <col min="7" max="7" width="12.7265625" customWidth="1"/>
    <col min="8" max="8" width="10.453125" customWidth="1"/>
    <col min="9" max="9" width="10.54296875" customWidth="1"/>
    <col min="10" max="10" width="11.81640625" customWidth="1"/>
    <col min="11" max="11" width="12" customWidth="1"/>
  </cols>
  <sheetData>
    <row r="1" spans="1:12" x14ac:dyDescent="0.35">
      <c r="K1" t="s">
        <v>194</v>
      </c>
    </row>
    <row r="2" spans="1:12" ht="16.5" customHeight="1" thickBot="1" x14ac:dyDescent="0.4">
      <c r="A2" s="132" t="s">
        <v>117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.75" customHeight="1" thickBot="1" x14ac:dyDescent="0.4">
      <c r="A3" s="112" t="s">
        <v>1</v>
      </c>
      <c r="B3" s="112" t="s">
        <v>2</v>
      </c>
      <c r="C3" s="155" t="s">
        <v>3</v>
      </c>
      <c r="D3" s="155"/>
      <c r="E3" s="130" t="s">
        <v>4</v>
      </c>
      <c r="F3" s="156"/>
      <c r="G3" s="112" t="s">
        <v>5</v>
      </c>
      <c r="H3" s="130" t="s">
        <v>6</v>
      </c>
      <c r="I3" s="131"/>
      <c r="J3" s="131"/>
      <c r="K3" s="112" t="s">
        <v>7</v>
      </c>
      <c r="L3" s="153" t="s">
        <v>8</v>
      </c>
    </row>
    <row r="4" spans="1:12" ht="80.25" customHeight="1" thickBot="1" x14ac:dyDescent="0.4">
      <c r="A4" s="146"/>
      <c r="B4" s="146"/>
      <c r="C4" s="158" t="s">
        <v>118</v>
      </c>
      <c r="D4" s="158" t="s">
        <v>119</v>
      </c>
      <c r="E4" s="158" t="s">
        <v>120</v>
      </c>
      <c r="F4" s="158" t="s">
        <v>121</v>
      </c>
      <c r="G4" s="146"/>
      <c r="H4" s="160" t="s">
        <v>118</v>
      </c>
      <c r="I4" s="161"/>
      <c r="J4" s="158" t="s">
        <v>122</v>
      </c>
      <c r="K4" s="146"/>
      <c r="L4" s="157"/>
    </row>
    <row r="5" spans="1:12" ht="44" thickBot="1" x14ac:dyDescent="0.4">
      <c r="A5" s="113"/>
      <c r="B5" s="113"/>
      <c r="C5" s="159"/>
      <c r="D5" s="159"/>
      <c r="E5" s="159"/>
      <c r="F5" s="159"/>
      <c r="G5" s="113"/>
      <c r="H5" s="1" t="s">
        <v>123</v>
      </c>
      <c r="I5" s="1" t="s">
        <v>124</v>
      </c>
      <c r="J5" s="159"/>
      <c r="K5" s="113"/>
      <c r="L5" s="154"/>
    </row>
    <row r="6" spans="1:12" ht="16" thickBot="1" x14ac:dyDescent="0.4">
      <c r="A6" s="55">
        <v>1</v>
      </c>
      <c r="B6" s="67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55">
        <v>12</v>
      </c>
      <c r="L6" s="68">
        <v>13</v>
      </c>
    </row>
    <row r="7" spans="1:12" ht="16" thickBot="1" x14ac:dyDescent="0.4">
      <c r="A7" s="4">
        <v>1</v>
      </c>
      <c r="B7" s="18" t="s">
        <v>11</v>
      </c>
      <c r="C7" s="19">
        <v>4</v>
      </c>
      <c r="D7" s="19">
        <v>0</v>
      </c>
      <c r="E7" s="34">
        <v>4</v>
      </c>
      <c r="F7" s="34">
        <v>50</v>
      </c>
      <c r="G7" s="19" t="s">
        <v>63</v>
      </c>
      <c r="H7" s="5"/>
      <c r="I7" s="5"/>
      <c r="J7" s="5"/>
      <c r="K7" s="5"/>
      <c r="L7" s="5"/>
    </row>
    <row r="8" spans="1:12" ht="16" thickBot="1" x14ac:dyDescent="0.4">
      <c r="A8" s="4">
        <v>2</v>
      </c>
      <c r="B8" s="18" t="s">
        <v>12</v>
      </c>
      <c r="C8" s="69">
        <v>0</v>
      </c>
      <c r="D8" s="69">
        <v>10</v>
      </c>
      <c r="E8" s="70">
        <v>0</v>
      </c>
      <c r="F8" s="70">
        <v>10</v>
      </c>
      <c r="G8" s="19" t="s">
        <v>63</v>
      </c>
      <c r="H8" s="5"/>
      <c r="I8" s="5"/>
      <c r="J8" s="5"/>
      <c r="K8" s="5"/>
      <c r="L8" s="5"/>
    </row>
    <row r="9" spans="1:12" ht="16" thickBot="1" x14ac:dyDescent="0.4">
      <c r="A9" s="4">
        <v>3</v>
      </c>
      <c r="B9" s="18" t="s">
        <v>13</v>
      </c>
      <c r="C9" s="69">
        <v>6</v>
      </c>
      <c r="D9" s="69">
        <v>200</v>
      </c>
      <c r="E9" s="70">
        <v>4</v>
      </c>
      <c r="F9" s="70">
        <v>150</v>
      </c>
      <c r="G9" s="19" t="s">
        <v>63</v>
      </c>
      <c r="H9" s="5"/>
      <c r="I9" s="5"/>
      <c r="J9" s="5"/>
      <c r="K9" s="5"/>
      <c r="L9" s="5"/>
    </row>
    <row r="10" spans="1:12" ht="16" thickBot="1" x14ac:dyDescent="0.4">
      <c r="A10" s="4">
        <v>4</v>
      </c>
      <c r="B10" s="18" t="s">
        <v>14</v>
      </c>
      <c r="C10" s="69">
        <v>18</v>
      </c>
      <c r="D10" s="69">
        <v>16</v>
      </c>
      <c r="E10" s="70">
        <v>0</v>
      </c>
      <c r="F10" s="70">
        <v>40</v>
      </c>
      <c r="G10" s="19" t="s">
        <v>41</v>
      </c>
      <c r="H10" s="5"/>
      <c r="I10" s="5"/>
      <c r="J10" s="5"/>
      <c r="K10" s="5"/>
      <c r="L10" s="5"/>
    </row>
    <row r="11" spans="1:12" ht="16" thickBot="1" x14ac:dyDescent="0.4">
      <c r="A11" s="4">
        <v>5</v>
      </c>
      <c r="B11" s="18" t="s">
        <v>15</v>
      </c>
      <c r="C11" s="69">
        <v>3</v>
      </c>
      <c r="D11" s="69">
        <v>1</v>
      </c>
      <c r="E11" s="70">
        <v>2</v>
      </c>
      <c r="F11" s="70">
        <v>0</v>
      </c>
      <c r="G11" s="19" t="s">
        <v>41</v>
      </c>
      <c r="H11" s="5"/>
      <c r="I11" s="5"/>
      <c r="J11" s="5"/>
      <c r="K11" s="5"/>
      <c r="L11" s="5"/>
    </row>
    <row r="12" spans="1:12" ht="16" thickBot="1" x14ac:dyDescent="0.4">
      <c r="A12" s="4">
        <v>6</v>
      </c>
      <c r="B12" s="18" t="s">
        <v>16</v>
      </c>
      <c r="C12" s="69">
        <v>14</v>
      </c>
      <c r="D12" s="69">
        <v>50</v>
      </c>
      <c r="E12" s="70">
        <v>6</v>
      </c>
      <c r="F12" s="70">
        <v>40</v>
      </c>
      <c r="G12" s="19" t="s">
        <v>41</v>
      </c>
      <c r="H12" s="5"/>
      <c r="I12" s="5"/>
      <c r="J12" s="5"/>
      <c r="K12" s="5"/>
      <c r="L12" s="5"/>
    </row>
    <row r="13" spans="1:12" ht="16" thickBot="1" x14ac:dyDescent="0.4">
      <c r="A13" s="4">
        <v>7</v>
      </c>
      <c r="B13" s="18" t="s">
        <v>17</v>
      </c>
      <c r="C13" s="69">
        <v>0</v>
      </c>
      <c r="D13" s="69">
        <v>0</v>
      </c>
      <c r="E13" s="70">
        <v>0</v>
      </c>
      <c r="F13" s="70">
        <v>0</v>
      </c>
      <c r="G13" s="19" t="s">
        <v>29</v>
      </c>
      <c r="H13" s="5"/>
      <c r="I13" s="5"/>
      <c r="J13" s="5"/>
      <c r="K13" s="5"/>
      <c r="L13" s="5"/>
    </row>
    <row r="14" spans="1:12" ht="16" thickBot="1" x14ac:dyDescent="0.4">
      <c r="A14" s="4">
        <v>8</v>
      </c>
      <c r="B14" s="18" t="s">
        <v>18</v>
      </c>
      <c r="C14" s="69">
        <v>0</v>
      </c>
      <c r="D14" s="69">
        <v>0</v>
      </c>
      <c r="E14" s="70">
        <v>0</v>
      </c>
      <c r="F14" s="70">
        <v>0</v>
      </c>
      <c r="G14" s="19" t="s">
        <v>29</v>
      </c>
      <c r="H14" s="5"/>
      <c r="I14" s="5"/>
      <c r="J14" s="5"/>
      <c r="K14" s="5"/>
      <c r="L14" s="5"/>
    </row>
    <row r="15" spans="1:12" ht="16" thickBot="1" x14ac:dyDescent="0.4">
      <c r="A15" s="4">
        <v>9</v>
      </c>
      <c r="B15" s="18" t="s">
        <v>19</v>
      </c>
      <c r="C15" s="69">
        <v>0</v>
      </c>
      <c r="D15" s="69">
        <v>0</v>
      </c>
      <c r="E15" s="70">
        <v>4</v>
      </c>
      <c r="F15" s="70">
        <v>4</v>
      </c>
      <c r="G15" s="19" t="s">
        <v>41</v>
      </c>
      <c r="H15" s="5"/>
      <c r="I15" s="5"/>
      <c r="J15" s="5"/>
      <c r="K15" s="5"/>
      <c r="L15" s="5"/>
    </row>
    <row r="16" spans="1:12" ht="16" thickBot="1" x14ac:dyDescent="0.4">
      <c r="A16" s="5"/>
      <c r="B16" s="5" t="s">
        <v>20</v>
      </c>
      <c r="C16" s="19">
        <f>SUM(C7:C15)</f>
        <v>45</v>
      </c>
      <c r="D16" s="19">
        <f t="shared" ref="D16:F16" si="0">SUM(D7:D15)</f>
        <v>277</v>
      </c>
      <c r="E16" s="19">
        <f t="shared" si="0"/>
        <v>20</v>
      </c>
      <c r="F16" s="19">
        <f t="shared" si="0"/>
        <v>294</v>
      </c>
      <c r="G16" s="5"/>
      <c r="H16" s="5"/>
      <c r="I16" s="5"/>
      <c r="J16" s="5"/>
      <c r="K16" s="5"/>
      <c r="L16" s="5"/>
    </row>
  </sheetData>
  <mergeCells count="15">
    <mergeCell ref="H3:J3"/>
    <mergeCell ref="K3:K5"/>
    <mergeCell ref="A2:L2"/>
    <mergeCell ref="L3:L5"/>
    <mergeCell ref="C4:C5"/>
    <mergeCell ref="D4:D5"/>
    <mergeCell ref="E4:E5"/>
    <mergeCell ref="F4:F5"/>
    <mergeCell ref="H4:I4"/>
    <mergeCell ref="J4:J5"/>
    <mergeCell ref="A3:A5"/>
    <mergeCell ref="B3:B5"/>
    <mergeCell ref="C3:D3"/>
    <mergeCell ref="E3:F3"/>
    <mergeCell ref="G3:G5"/>
  </mergeCells>
  <pageMargins left="0.7" right="0.7" top="0.75" bottom="0.75" header="0.3" footer="0.3"/>
  <pageSetup paperSize="9"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BC8C-305C-48A4-9296-A69D7462754A}">
  <dimension ref="A1:J15"/>
  <sheetViews>
    <sheetView view="pageBreakPreview" zoomScale="60" zoomScaleNormal="100" workbookViewId="0">
      <selection activeCell="H1" sqref="H1"/>
    </sheetView>
  </sheetViews>
  <sheetFormatPr defaultRowHeight="14.5" x14ac:dyDescent="0.35"/>
  <cols>
    <col min="1" max="1" width="6.1796875" customWidth="1"/>
    <col min="2" max="2" width="16" customWidth="1"/>
    <col min="3" max="3" width="14" customWidth="1"/>
    <col min="4" max="4" width="11.54296875" customWidth="1"/>
    <col min="5" max="5" width="12.453125" customWidth="1"/>
    <col min="6" max="6" width="11.7265625" customWidth="1"/>
    <col min="7" max="7" width="12.26953125" customWidth="1"/>
    <col min="8" max="8" width="11.453125" customWidth="1"/>
    <col min="9" max="9" width="11.7265625" customWidth="1"/>
  </cols>
  <sheetData>
    <row r="1" spans="1:10" x14ac:dyDescent="0.35">
      <c r="H1" t="s">
        <v>195</v>
      </c>
    </row>
    <row r="2" spans="1:10" ht="15" thickBot="1" x14ac:dyDescent="0.4">
      <c r="A2" s="132" t="s">
        <v>125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84" customHeight="1" thickBot="1" x14ac:dyDescent="0.4">
      <c r="A3" s="155" t="s">
        <v>1</v>
      </c>
      <c r="B3" s="155" t="s">
        <v>2</v>
      </c>
      <c r="C3" s="16" t="s">
        <v>3</v>
      </c>
      <c r="D3" s="17" t="s">
        <v>4</v>
      </c>
      <c r="E3" s="155" t="s">
        <v>5</v>
      </c>
      <c r="F3" s="130" t="s">
        <v>6</v>
      </c>
      <c r="G3" s="131"/>
      <c r="H3" s="131"/>
      <c r="I3" s="155" t="s">
        <v>7</v>
      </c>
      <c r="J3" s="153" t="s">
        <v>8</v>
      </c>
    </row>
    <row r="4" spans="1:10" ht="78" thickBot="1" x14ac:dyDescent="0.4">
      <c r="A4" s="155"/>
      <c r="B4" s="155"/>
      <c r="C4" s="1" t="s">
        <v>126</v>
      </c>
      <c r="D4" s="1" t="s">
        <v>127</v>
      </c>
      <c r="E4" s="155"/>
      <c r="F4" s="10" t="s">
        <v>36</v>
      </c>
      <c r="G4" s="10" t="s">
        <v>128</v>
      </c>
      <c r="H4" s="10" t="s">
        <v>129</v>
      </c>
      <c r="I4" s="155"/>
      <c r="J4" s="157"/>
    </row>
    <row r="5" spans="1:10" ht="16" thickBot="1" x14ac:dyDescent="0.4">
      <c r="A5" s="55">
        <v>1</v>
      </c>
      <c r="B5" s="67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68">
        <v>10</v>
      </c>
    </row>
    <row r="6" spans="1:10" ht="31.5" thickBot="1" x14ac:dyDescent="0.4">
      <c r="A6" s="4">
        <v>1</v>
      </c>
      <c r="B6" s="18" t="s">
        <v>11</v>
      </c>
      <c r="C6" s="19">
        <v>1.5</v>
      </c>
      <c r="D6" s="19">
        <v>1.5</v>
      </c>
      <c r="E6" s="19" t="s">
        <v>39</v>
      </c>
      <c r="F6" s="5"/>
      <c r="G6" s="5"/>
      <c r="H6" s="5"/>
      <c r="I6" s="5"/>
      <c r="J6" s="5"/>
    </row>
    <row r="7" spans="1:10" ht="16" thickBot="1" x14ac:dyDescent="0.4">
      <c r="A7" s="4">
        <v>2</v>
      </c>
      <c r="B7" s="18" t="s">
        <v>12</v>
      </c>
      <c r="C7" s="19">
        <v>2.5</v>
      </c>
      <c r="D7" s="19">
        <v>2.5</v>
      </c>
      <c r="E7" s="19" t="s">
        <v>62</v>
      </c>
      <c r="F7" s="5"/>
      <c r="G7" s="5"/>
      <c r="H7" s="5"/>
      <c r="I7" s="5"/>
      <c r="J7" s="5"/>
    </row>
    <row r="8" spans="1:10" ht="16" thickBot="1" x14ac:dyDescent="0.4">
      <c r="A8" s="4">
        <v>3</v>
      </c>
      <c r="B8" s="18" t="s">
        <v>13</v>
      </c>
      <c r="C8" s="19">
        <v>7.1</v>
      </c>
      <c r="D8" s="19">
        <v>7.1</v>
      </c>
      <c r="E8" s="19" t="s">
        <v>62</v>
      </c>
      <c r="F8" s="5"/>
      <c r="G8" s="5"/>
      <c r="H8" s="5"/>
      <c r="I8" s="5"/>
      <c r="J8" s="5"/>
    </row>
    <row r="9" spans="1:10" ht="16" thickBot="1" x14ac:dyDescent="0.4">
      <c r="A9" s="4">
        <v>4</v>
      </c>
      <c r="B9" s="18" t="s">
        <v>14</v>
      </c>
      <c r="C9" s="19">
        <v>8</v>
      </c>
      <c r="D9" s="19">
        <v>8</v>
      </c>
      <c r="E9" s="19" t="s">
        <v>41</v>
      </c>
      <c r="F9" s="5"/>
      <c r="G9" s="5"/>
      <c r="H9" s="5"/>
      <c r="I9" s="5"/>
      <c r="J9" s="5"/>
    </row>
    <row r="10" spans="1:10" ht="16" thickBot="1" x14ac:dyDescent="0.4">
      <c r="A10" s="4">
        <v>5</v>
      </c>
      <c r="B10" s="18" t="s">
        <v>15</v>
      </c>
      <c r="C10" s="19">
        <v>5.55</v>
      </c>
      <c r="D10" s="19">
        <v>5.55</v>
      </c>
      <c r="E10" s="19" t="s">
        <v>64</v>
      </c>
      <c r="F10" s="5"/>
      <c r="G10" s="5"/>
      <c r="H10" s="5"/>
      <c r="I10" s="5"/>
      <c r="J10" s="5"/>
    </row>
    <row r="11" spans="1:10" ht="16" thickBot="1" x14ac:dyDescent="0.4">
      <c r="A11" s="4">
        <v>6</v>
      </c>
      <c r="B11" s="18" t="s">
        <v>16</v>
      </c>
      <c r="C11" s="19">
        <v>7</v>
      </c>
      <c r="D11" s="19">
        <v>7</v>
      </c>
      <c r="E11" s="19" t="s">
        <v>41</v>
      </c>
      <c r="F11" s="5"/>
      <c r="G11" s="5"/>
      <c r="H11" s="5"/>
      <c r="I11" s="5"/>
      <c r="J11" s="5"/>
    </row>
    <row r="12" spans="1:10" ht="16" thickBot="1" x14ac:dyDescent="0.4">
      <c r="A12" s="4">
        <v>7</v>
      </c>
      <c r="B12" s="18" t="s">
        <v>17</v>
      </c>
      <c r="C12" s="19">
        <v>0</v>
      </c>
      <c r="D12" s="19">
        <v>0</v>
      </c>
      <c r="E12" s="19" t="s">
        <v>29</v>
      </c>
      <c r="F12" s="5"/>
      <c r="G12" s="5"/>
      <c r="H12" s="5"/>
      <c r="I12" s="5"/>
      <c r="J12" s="5"/>
    </row>
    <row r="13" spans="1:10" ht="16" thickBot="1" x14ac:dyDescent="0.4">
      <c r="A13" s="4">
        <v>8</v>
      </c>
      <c r="B13" s="18" t="s">
        <v>18</v>
      </c>
      <c r="C13" s="19">
        <v>9</v>
      </c>
      <c r="D13" s="19">
        <v>9</v>
      </c>
      <c r="E13" s="19" t="s">
        <v>62</v>
      </c>
      <c r="F13" s="5"/>
      <c r="G13" s="5"/>
      <c r="H13" s="5"/>
      <c r="I13" s="5"/>
      <c r="J13" s="5"/>
    </row>
    <row r="14" spans="1:10" ht="31.5" thickBot="1" x14ac:dyDescent="0.4">
      <c r="A14" s="4">
        <v>9</v>
      </c>
      <c r="B14" s="18" t="s">
        <v>19</v>
      </c>
      <c r="C14" s="19">
        <v>7.45</v>
      </c>
      <c r="D14" s="19">
        <v>7.45</v>
      </c>
      <c r="E14" s="19" t="s">
        <v>42</v>
      </c>
      <c r="F14" s="5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5">
        <f>SUM(C6:C14)</f>
        <v>48.100000000000009</v>
      </c>
      <c r="D15" s="5">
        <f>SUM(D6:D14)</f>
        <v>48.100000000000009</v>
      </c>
      <c r="E15" s="5"/>
      <c r="F15" s="5"/>
      <c r="G15" s="5"/>
      <c r="H15" s="5"/>
      <c r="I15" s="5"/>
      <c r="J15" s="5"/>
    </row>
  </sheetData>
  <mergeCells count="7">
    <mergeCell ref="A2:J2"/>
    <mergeCell ref="J3:J4"/>
    <mergeCell ref="A3:A4"/>
    <mergeCell ref="B3:B4"/>
    <mergeCell ref="E3:E4"/>
    <mergeCell ref="F3:H3"/>
    <mergeCell ref="I3:I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CAAB-DEB9-42E5-855F-B58DB349D610}">
  <dimension ref="A1:L15"/>
  <sheetViews>
    <sheetView view="pageBreakPreview" zoomScale="60" zoomScaleNormal="100" workbookViewId="0">
      <selection activeCell="J1" sqref="J1"/>
    </sheetView>
  </sheetViews>
  <sheetFormatPr defaultRowHeight="14.5" x14ac:dyDescent="0.35"/>
  <cols>
    <col min="1" max="1" width="6.81640625" customWidth="1"/>
    <col min="2" max="2" width="12.453125" customWidth="1"/>
    <col min="3" max="3" width="12" customWidth="1"/>
    <col min="4" max="4" width="13.1796875" customWidth="1"/>
    <col min="5" max="5" width="12.81640625" customWidth="1"/>
    <col min="6" max="7" width="11.1796875" customWidth="1"/>
    <col min="8" max="8" width="11.54296875" customWidth="1"/>
    <col min="9" max="9" width="12.54296875" customWidth="1"/>
    <col min="10" max="10" width="12.26953125" customWidth="1"/>
  </cols>
  <sheetData>
    <row r="1" spans="1:12" x14ac:dyDescent="0.35">
      <c r="J1" t="s">
        <v>196</v>
      </c>
    </row>
    <row r="2" spans="1:12" ht="15" thickBot="1" x14ac:dyDescent="0.4">
      <c r="A2" s="132" t="s">
        <v>130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00.5" customHeight="1" thickBot="1" x14ac:dyDescent="0.4">
      <c r="A3" s="155" t="s">
        <v>1</v>
      </c>
      <c r="B3" s="155" t="s">
        <v>2</v>
      </c>
      <c r="C3" s="16" t="s">
        <v>3</v>
      </c>
      <c r="D3" s="118" t="s">
        <v>4</v>
      </c>
      <c r="E3" s="119"/>
      <c r="F3" s="120"/>
      <c r="G3" s="155" t="s">
        <v>5</v>
      </c>
      <c r="H3" s="130" t="s">
        <v>6</v>
      </c>
      <c r="I3" s="131"/>
      <c r="J3" s="131"/>
      <c r="K3" s="155" t="s">
        <v>7</v>
      </c>
      <c r="L3" s="155" t="s">
        <v>8</v>
      </c>
    </row>
    <row r="4" spans="1:12" ht="73" thickBot="1" x14ac:dyDescent="0.4">
      <c r="A4" s="155"/>
      <c r="B4" s="155"/>
      <c r="C4" s="1" t="s">
        <v>131</v>
      </c>
      <c r="D4" s="1" t="s">
        <v>132</v>
      </c>
      <c r="E4" s="1" t="s">
        <v>133</v>
      </c>
      <c r="F4" s="1" t="s">
        <v>134</v>
      </c>
      <c r="G4" s="155"/>
      <c r="H4" s="1" t="s">
        <v>135</v>
      </c>
      <c r="I4" s="1" t="s">
        <v>136</v>
      </c>
      <c r="J4" s="1" t="s">
        <v>137</v>
      </c>
      <c r="K4" s="155"/>
      <c r="L4" s="155"/>
    </row>
    <row r="5" spans="1:12" ht="16" thickBot="1" x14ac:dyDescent="0.4">
      <c r="A5" s="55">
        <v>1</v>
      </c>
      <c r="B5" s="67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12</v>
      </c>
      <c r="L5" s="55">
        <v>13</v>
      </c>
    </row>
    <row r="6" spans="1:12" ht="31.5" thickBot="1" x14ac:dyDescent="0.4">
      <c r="A6" s="4">
        <v>1</v>
      </c>
      <c r="B6" s="18" t="s">
        <v>11</v>
      </c>
      <c r="C6" s="19">
        <v>0</v>
      </c>
      <c r="D6" s="19">
        <v>0</v>
      </c>
      <c r="E6" s="19">
        <v>0</v>
      </c>
      <c r="F6" s="19">
        <v>0</v>
      </c>
      <c r="G6" s="19" t="s">
        <v>29</v>
      </c>
      <c r="H6" s="5"/>
      <c r="I6" s="5"/>
      <c r="J6" s="5"/>
      <c r="K6" s="5"/>
      <c r="L6" s="5"/>
    </row>
    <row r="7" spans="1:12" ht="16" thickBot="1" x14ac:dyDescent="0.4">
      <c r="A7" s="4">
        <v>2</v>
      </c>
      <c r="B7" s="18" t="s">
        <v>12</v>
      </c>
      <c r="C7" s="19">
        <v>0</v>
      </c>
      <c r="D7" s="19">
        <v>0</v>
      </c>
      <c r="E7" s="19">
        <v>0</v>
      </c>
      <c r="F7" s="19">
        <v>0</v>
      </c>
      <c r="G7" s="19" t="s">
        <v>29</v>
      </c>
      <c r="H7" s="5"/>
      <c r="I7" s="5"/>
      <c r="J7" s="5"/>
      <c r="K7" s="5"/>
      <c r="L7" s="5"/>
    </row>
    <row r="8" spans="1:12" ht="16" thickBot="1" x14ac:dyDescent="0.4">
      <c r="A8" s="4">
        <v>3</v>
      </c>
      <c r="B8" s="18" t="s">
        <v>13</v>
      </c>
      <c r="C8" s="19">
        <v>0</v>
      </c>
      <c r="D8" s="19">
        <v>0</v>
      </c>
      <c r="E8" s="19">
        <v>0</v>
      </c>
      <c r="F8" s="19">
        <v>0</v>
      </c>
      <c r="G8" s="19" t="s">
        <v>29</v>
      </c>
      <c r="H8" s="5"/>
      <c r="I8" s="5"/>
      <c r="J8" s="5"/>
      <c r="K8" s="5"/>
      <c r="L8" s="5"/>
    </row>
    <row r="9" spans="1:12" ht="16" thickBot="1" x14ac:dyDescent="0.4">
      <c r="A9" s="4">
        <v>4</v>
      </c>
      <c r="B9" s="18" t="s">
        <v>14</v>
      </c>
      <c r="C9" s="19">
        <v>40</v>
      </c>
      <c r="D9" s="47">
        <v>2.7</v>
      </c>
      <c r="E9" s="47">
        <v>6</v>
      </c>
      <c r="F9" s="47">
        <v>8</v>
      </c>
      <c r="G9" s="19" t="s">
        <v>27</v>
      </c>
      <c r="H9" s="5"/>
      <c r="I9" s="5"/>
      <c r="J9" s="5"/>
      <c r="K9" s="5"/>
      <c r="L9" s="5"/>
    </row>
    <row r="10" spans="1:12" ht="16" thickBot="1" x14ac:dyDescent="0.4">
      <c r="A10" s="4">
        <v>5</v>
      </c>
      <c r="B10" s="18" t="s">
        <v>15</v>
      </c>
      <c r="C10" s="19">
        <v>0</v>
      </c>
      <c r="D10" s="19">
        <v>0</v>
      </c>
      <c r="E10" s="19">
        <v>0</v>
      </c>
      <c r="F10" s="19">
        <v>0</v>
      </c>
      <c r="G10" s="19" t="s">
        <v>29</v>
      </c>
      <c r="H10" s="5"/>
      <c r="I10" s="5"/>
      <c r="J10" s="5"/>
      <c r="K10" s="5"/>
      <c r="L10" s="5"/>
    </row>
    <row r="11" spans="1:12" ht="33" customHeight="1" thickBot="1" x14ac:dyDescent="0.4">
      <c r="A11" s="4">
        <v>6</v>
      </c>
      <c r="B11" s="18" t="s">
        <v>16</v>
      </c>
      <c r="C11" s="19">
        <v>0</v>
      </c>
      <c r="D11" s="19">
        <v>0</v>
      </c>
      <c r="E11" s="19">
        <v>0</v>
      </c>
      <c r="F11" s="19">
        <v>0</v>
      </c>
      <c r="G11" s="19" t="s">
        <v>29</v>
      </c>
      <c r="H11" s="5"/>
      <c r="I11" s="5"/>
      <c r="J11" s="5"/>
      <c r="K11" s="5"/>
      <c r="L11" s="5"/>
    </row>
    <row r="12" spans="1:12" ht="31.5" thickBot="1" x14ac:dyDescent="0.4">
      <c r="A12" s="4">
        <v>7</v>
      </c>
      <c r="B12" s="18" t="s">
        <v>17</v>
      </c>
      <c r="C12" s="19">
        <v>0</v>
      </c>
      <c r="D12" s="19">
        <v>0</v>
      </c>
      <c r="E12" s="19">
        <v>0</v>
      </c>
      <c r="F12" s="19">
        <v>0</v>
      </c>
      <c r="G12" s="19" t="s">
        <v>29</v>
      </c>
      <c r="H12" s="5"/>
      <c r="I12" s="5"/>
      <c r="J12" s="5"/>
      <c r="K12" s="5"/>
      <c r="L12" s="5"/>
    </row>
    <row r="13" spans="1:12" ht="16" thickBot="1" x14ac:dyDescent="0.4">
      <c r="A13" s="4">
        <v>8</v>
      </c>
      <c r="B13" s="18" t="s">
        <v>18</v>
      </c>
      <c r="C13" s="19">
        <v>0</v>
      </c>
      <c r="D13" s="19">
        <v>0</v>
      </c>
      <c r="E13" s="19">
        <v>0</v>
      </c>
      <c r="F13" s="19">
        <v>0</v>
      </c>
      <c r="G13" s="19" t="s">
        <v>29</v>
      </c>
      <c r="H13" s="5"/>
      <c r="I13" s="5"/>
      <c r="J13" s="5"/>
      <c r="K13" s="5"/>
      <c r="L13" s="5"/>
    </row>
    <row r="14" spans="1:12" ht="31.5" thickBot="1" x14ac:dyDescent="0.4">
      <c r="A14" s="4">
        <v>9</v>
      </c>
      <c r="B14" s="18" t="s">
        <v>19</v>
      </c>
      <c r="C14" s="19">
        <v>0</v>
      </c>
      <c r="D14" s="19">
        <v>0</v>
      </c>
      <c r="E14" s="19">
        <v>0</v>
      </c>
      <c r="F14" s="19">
        <v>0</v>
      </c>
      <c r="G14" s="19" t="s">
        <v>29</v>
      </c>
      <c r="H14" s="5"/>
      <c r="I14" s="5"/>
      <c r="J14" s="5"/>
      <c r="K14" s="5"/>
      <c r="L14" s="5"/>
    </row>
    <row r="15" spans="1:12" ht="16" thickBot="1" x14ac:dyDescent="0.4">
      <c r="A15" s="5"/>
      <c r="B15" s="5" t="s">
        <v>20</v>
      </c>
      <c r="C15" s="19">
        <v>40</v>
      </c>
      <c r="D15" s="19">
        <v>2.7</v>
      </c>
      <c r="E15" s="19">
        <v>6</v>
      </c>
      <c r="F15" s="19">
        <v>8</v>
      </c>
      <c r="G15" s="19"/>
      <c r="H15" s="5"/>
      <c r="I15" s="5"/>
      <c r="J15" s="5"/>
      <c r="K15" s="5"/>
      <c r="L15" s="5"/>
    </row>
  </sheetData>
  <mergeCells count="8">
    <mergeCell ref="A2:L2"/>
    <mergeCell ref="A3:A4"/>
    <mergeCell ref="B3:B4"/>
    <mergeCell ref="D3:F3"/>
    <mergeCell ref="G3:G4"/>
    <mergeCell ref="H3:J3"/>
    <mergeCell ref="K3:K4"/>
    <mergeCell ref="L3:L4"/>
  </mergeCells>
  <pageMargins left="0.7" right="0.7" top="0.75" bottom="0.75" header="0.3" footer="0.3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92B0-BA87-4762-9702-D3D662BFD3CD}">
  <dimension ref="A1:K15"/>
  <sheetViews>
    <sheetView topLeftCell="A4" workbookViewId="0">
      <selection activeCell="G7" sqref="G7"/>
    </sheetView>
  </sheetViews>
  <sheetFormatPr defaultRowHeight="14.5" x14ac:dyDescent="0.35"/>
  <cols>
    <col min="1" max="1" width="6.54296875" customWidth="1"/>
    <col min="2" max="2" width="14.7265625" customWidth="1"/>
    <col min="3" max="3" width="12.54296875" customWidth="1"/>
    <col min="4" max="4" width="14.7265625" customWidth="1"/>
    <col min="5" max="5" width="13.54296875" customWidth="1"/>
    <col min="6" max="6" width="11.54296875" customWidth="1"/>
    <col min="7" max="7" width="12.54296875" customWidth="1"/>
    <col min="8" max="8" width="12.81640625" customWidth="1"/>
    <col min="9" max="9" width="13.54296875" customWidth="1"/>
    <col min="10" max="10" width="9.1796875" customWidth="1"/>
  </cols>
  <sheetData>
    <row r="1" spans="1:11" x14ac:dyDescent="0.35">
      <c r="I1" t="s">
        <v>217</v>
      </c>
    </row>
    <row r="2" spans="1:11" ht="15" thickBot="1" x14ac:dyDescent="0.4">
      <c r="A2" s="162" t="s">
        <v>216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1" ht="47" thickBot="1" x14ac:dyDescent="0.4">
      <c r="A3" s="155" t="s">
        <v>1</v>
      </c>
      <c r="B3" s="155" t="s">
        <v>2</v>
      </c>
      <c r="C3" s="102" t="s">
        <v>3</v>
      </c>
      <c r="D3" s="100" t="s">
        <v>4</v>
      </c>
      <c r="E3" s="155" t="s">
        <v>5</v>
      </c>
      <c r="F3" s="130" t="s">
        <v>6</v>
      </c>
      <c r="G3" s="131"/>
      <c r="H3" s="131"/>
      <c r="I3" s="155" t="s">
        <v>7</v>
      </c>
      <c r="J3" s="155" t="s">
        <v>8</v>
      </c>
      <c r="K3" s="99"/>
    </row>
    <row r="4" spans="1:11" ht="78" thickBot="1" x14ac:dyDescent="0.4">
      <c r="A4" s="155"/>
      <c r="B4" s="155"/>
      <c r="C4" s="1" t="s">
        <v>213</v>
      </c>
      <c r="D4" s="1" t="s">
        <v>215</v>
      </c>
      <c r="E4" s="155"/>
      <c r="F4" s="10" t="s">
        <v>36</v>
      </c>
      <c r="G4" s="10" t="s">
        <v>37</v>
      </c>
      <c r="H4" s="10" t="s">
        <v>141</v>
      </c>
      <c r="I4" s="155"/>
      <c r="J4" s="155"/>
    </row>
    <row r="5" spans="1:11" ht="16" thickBot="1" x14ac:dyDescent="0.4">
      <c r="A5" s="101">
        <v>1</v>
      </c>
      <c r="B5" s="67">
        <v>2</v>
      </c>
      <c r="C5" s="101">
        <v>3</v>
      </c>
      <c r="D5" s="101">
        <v>4</v>
      </c>
      <c r="E5" s="101">
        <v>5</v>
      </c>
      <c r="F5" s="101">
        <v>6</v>
      </c>
      <c r="G5" s="101">
        <v>7</v>
      </c>
      <c r="H5" s="101">
        <v>8</v>
      </c>
      <c r="I5" s="101">
        <v>10</v>
      </c>
      <c r="J5" s="101">
        <v>11</v>
      </c>
    </row>
    <row r="6" spans="1:11" ht="31.5" thickBot="1" x14ac:dyDescent="0.4">
      <c r="A6" s="4">
        <v>1</v>
      </c>
      <c r="B6" s="18" t="s">
        <v>11</v>
      </c>
      <c r="C6" s="19">
        <v>0</v>
      </c>
      <c r="D6" s="19">
        <v>0</v>
      </c>
      <c r="F6" s="5"/>
      <c r="G6" s="5"/>
      <c r="H6" s="5"/>
      <c r="I6" s="5"/>
      <c r="J6" s="5"/>
    </row>
    <row r="7" spans="1:11" ht="16" thickBot="1" x14ac:dyDescent="0.4">
      <c r="A7" s="4">
        <v>2</v>
      </c>
      <c r="B7" s="18" t="s">
        <v>12</v>
      </c>
      <c r="C7" s="19">
        <v>0</v>
      </c>
      <c r="D7" s="19">
        <v>0</v>
      </c>
      <c r="E7" s="19" t="s">
        <v>29</v>
      </c>
      <c r="F7" s="5"/>
      <c r="G7" s="5"/>
      <c r="H7" s="5"/>
      <c r="I7" s="5"/>
      <c r="J7" s="5"/>
    </row>
    <row r="8" spans="1:11" ht="16" thickBot="1" x14ac:dyDescent="0.4">
      <c r="A8" s="4">
        <v>3</v>
      </c>
      <c r="B8" s="18" t="s">
        <v>13</v>
      </c>
      <c r="C8" s="19">
        <v>0</v>
      </c>
      <c r="D8" s="19">
        <v>0</v>
      </c>
      <c r="E8" s="19" t="s">
        <v>29</v>
      </c>
      <c r="F8" s="5"/>
      <c r="G8" s="5"/>
      <c r="H8" s="5"/>
      <c r="I8" s="5"/>
      <c r="J8" s="5"/>
    </row>
    <row r="9" spans="1:11" ht="16" thickBot="1" x14ac:dyDescent="0.4">
      <c r="A9" s="104">
        <v>4</v>
      </c>
      <c r="B9" s="103" t="s">
        <v>14</v>
      </c>
      <c r="C9" s="19">
        <v>0</v>
      </c>
      <c r="D9" s="19">
        <v>1</v>
      </c>
      <c r="E9" s="19" t="s">
        <v>116</v>
      </c>
      <c r="F9" s="5"/>
      <c r="G9" s="5"/>
      <c r="H9" s="5"/>
      <c r="I9" s="5"/>
      <c r="J9" s="5"/>
    </row>
    <row r="10" spans="1:11" ht="16" thickBot="1" x14ac:dyDescent="0.4">
      <c r="A10" s="4">
        <v>5</v>
      </c>
      <c r="B10" s="18" t="s">
        <v>15</v>
      </c>
      <c r="C10" s="19">
        <v>0</v>
      </c>
      <c r="D10" s="19">
        <v>0</v>
      </c>
      <c r="E10" s="19" t="s">
        <v>29</v>
      </c>
      <c r="F10" s="5"/>
      <c r="G10" s="5"/>
      <c r="H10" s="5"/>
      <c r="I10" s="5"/>
      <c r="J10" s="5"/>
    </row>
    <row r="11" spans="1:11" ht="16" thickBot="1" x14ac:dyDescent="0.4">
      <c r="A11" s="4">
        <v>6</v>
      </c>
      <c r="B11" s="18" t="s">
        <v>16</v>
      </c>
      <c r="C11" s="19">
        <v>0</v>
      </c>
      <c r="D11" s="19">
        <v>0</v>
      </c>
      <c r="E11" s="19" t="s">
        <v>29</v>
      </c>
      <c r="F11" s="5"/>
      <c r="G11" s="5"/>
      <c r="H11" s="5"/>
      <c r="I11" s="5"/>
      <c r="J11" s="5"/>
    </row>
    <row r="12" spans="1:11" ht="16" thickBot="1" x14ac:dyDescent="0.4">
      <c r="A12" s="4">
        <v>7</v>
      </c>
      <c r="B12" s="18" t="s">
        <v>17</v>
      </c>
      <c r="C12" s="19">
        <v>0</v>
      </c>
      <c r="D12" s="19">
        <v>0</v>
      </c>
      <c r="E12" s="19" t="s">
        <v>29</v>
      </c>
      <c r="F12" s="5"/>
      <c r="G12" s="5"/>
      <c r="H12" s="5"/>
      <c r="I12" s="5"/>
      <c r="J12" s="5"/>
    </row>
    <row r="13" spans="1:11" ht="16" thickBot="1" x14ac:dyDescent="0.4">
      <c r="A13" s="4">
        <v>8</v>
      </c>
      <c r="B13" s="18" t="s">
        <v>18</v>
      </c>
      <c r="C13" s="19">
        <v>0</v>
      </c>
      <c r="D13" s="19">
        <v>0</v>
      </c>
      <c r="E13" s="19" t="s">
        <v>29</v>
      </c>
      <c r="F13" s="5"/>
      <c r="G13" s="5"/>
      <c r="H13" s="5"/>
      <c r="I13" s="5"/>
      <c r="J13" s="5"/>
    </row>
    <row r="14" spans="1:11" ht="31.5" thickBot="1" x14ac:dyDescent="0.4">
      <c r="A14" s="4">
        <v>9</v>
      </c>
      <c r="B14" s="18" t="s">
        <v>19</v>
      </c>
      <c r="C14" s="19">
        <v>0</v>
      </c>
      <c r="D14" s="19">
        <v>0</v>
      </c>
      <c r="E14" s="19" t="s">
        <v>29</v>
      </c>
      <c r="F14" s="5"/>
      <c r="G14" s="5"/>
      <c r="H14" s="5"/>
      <c r="I14" s="5"/>
      <c r="J14" s="5"/>
    </row>
    <row r="15" spans="1:11" ht="16" thickBot="1" x14ac:dyDescent="0.4">
      <c r="A15" s="5"/>
      <c r="B15" s="5" t="s">
        <v>20</v>
      </c>
      <c r="C15" s="19">
        <f>SUM(C6:C14)</f>
        <v>0</v>
      </c>
      <c r="D15" s="19">
        <f>SUM(D6:D14)</f>
        <v>1</v>
      </c>
      <c r="E15" s="5"/>
      <c r="F15" s="5"/>
      <c r="G15" s="5"/>
      <c r="H15" s="5"/>
      <c r="I15" s="5"/>
      <c r="J15" s="5"/>
    </row>
  </sheetData>
  <mergeCells count="7">
    <mergeCell ref="A2:J2"/>
    <mergeCell ref="A3:A4"/>
    <mergeCell ref="B3:B4"/>
    <mergeCell ref="E3:E4"/>
    <mergeCell ref="F3:H3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3679-A7F7-45C4-A886-D3CF8FA11F10}">
  <dimension ref="A1:J15"/>
  <sheetViews>
    <sheetView view="pageBreakPreview" zoomScaleNormal="100" zoomScaleSheetLayoutView="100" workbookViewId="0">
      <selection activeCell="G4" sqref="G4"/>
    </sheetView>
  </sheetViews>
  <sheetFormatPr defaultRowHeight="14.5" x14ac:dyDescent="0.35"/>
  <cols>
    <col min="1" max="1" width="6.1796875" customWidth="1"/>
    <col min="2" max="2" width="14.1796875" customWidth="1"/>
    <col min="3" max="3" width="17.1796875" customWidth="1"/>
    <col min="4" max="4" width="15.26953125" customWidth="1"/>
    <col min="5" max="5" width="14.54296875" customWidth="1"/>
    <col min="6" max="6" width="12.54296875" customWidth="1"/>
    <col min="7" max="8" width="10.453125" customWidth="1"/>
  </cols>
  <sheetData>
    <row r="1" spans="1:10" x14ac:dyDescent="0.35">
      <c r="I1" t="s">
        <v>197</v>
      </c>
    </row>
    <row r="2" spans="1:10" ht="32.25" customHeight="1" thickBot="1" x14ac:dyDescent="0.4">
      <c r="A2" s="132" t="s">
        <v>138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99.75" customHeight="1" thickBot="1" x14ac:dyDescent="0.4">
      <c r="A3" s="155" t="s">
        <v>1</v>
      </c>
      <c r="B3" s="155" t="s">
        <v>2</v>
      </c>
      <c r="C3" s="16" t="s">
        <v>3</v>
      </c>
      <c r="D3" s="17" t="s">
        <v>4</v>
      </c>
      <c r="E3" s="155" t="s">
        <v>5</v>
      </c>
      <c r="F3" s="130" t="s">
        <v>6</v>
      </c>
      <c r="G3" s="131"/>
      <c r="H3" s="131"/>
      <c r="I3" s="155" t="s">
        <v>7</v>
      </c>
      <c r="J3" s="155" t="s">
        <v>8</v>
      </c>
    </row>
    <row r="4" spans="1:10" ht="93.5" thickBot="1" x14ac:dyDescent="0.4">
      <c r="A4" s="155"/>
      <c r="B4" s="155"/>
      <c r="C4" s="1" t="s">
        <v>139</v>
      </c>
      <c r="D4" s="1" t="s">
        <v>140</v>
      </c>
      <c r="E4" s="155"/>
      <c r="F4" s="10" t="s">
        <v>36</v>
      </c>
      <c r="G4" s="10" t="s">
        <v>37</v>
      </c>
      <c r="H4" s="10" t="s">
        <v>141</v>
      </c>
      <c r="I4" s="155"/>
      <c r="J4" s="155"/>
    </row>
    <row r="5" spans="1:10" ht="16" thickBot="1" x14ac:dyDescent="0.4">
      <c r="A5" s="55">
        <v>1</v>
      </c>
      <c r="B5" s="67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10</v>
      </c>
      <c r="J5" s="55">
        <v>11</v>
      </c>
    </row>
    <row r="6" spans="1:10" ht="31.5" thickBot="1" x14ac:dyDescent="0.4">
      <c r="A6" s="4">
        <v>1</v>
      </c>
      <c r="B6" s="18" t="s">
        <v>11</v>
      </c>
      <c r="C6" s="19">
        <v>0</v>
      </c>
      <c r="D6" s="34">
        <v>0</v>
      </c>
      <c r="E6" s="19" t="s">
        <v>29</v>
      </c>
      <c r="F6" s="5"/>
      <c r="G6" s="5"/>
      <c r="H6" s="5"/>
      <c r="I6" s="5"/>
      <c r="J6" s="5"/>
    </row>
    <row r="7" spans="1:10" ht="16" thickBot="1" x14ac:dyDescent="0.4">
      <c r="A7" s="4">
        <v>2</v>
      </c>
      <c r="B7" s="18" t="s">
        <v>12</v>
      </c>
      <c r="C7" s="19">
        <v>0</v>
      </c>
      <c r="D7" s="34">
        <v>2</v>
      </c>
      <c r="E7" s="19" t="s">
        <v>39</v>
      </c>
      <c r="F7" s="5"/>
      <c r="G7" s="5"/>
      <c r="H7" s="5"/>
      <c r="I7" s="5"/>
      <c r="J7" s="5"/>
    </row>
    <row r="8" spans="1:10" ht="16" thickBot="1" x14ac:dyDescent="0.4">
      <c r="A8" s="4">
        <v>3</v>
      </c>
      <c r="B8" s="18" t="s">
        <v>13</v>
      </c>
      <c r="C8" s="19">
        <v>0</v>
      </c>
      <c r="D8" s="34">
        <v>11</v>
      </c>
      <c r="E8" s="19" t="s">
        <v>62</v>
      </c>
      <c r="F8" s="5"/>
      <c r="G8" s="5"/>
      <c r="H8" s="5"/>
      <c r="I8" s="5"/>
      <c r="J8" s="5"/>
    </row>
    <row r="9" spans="1:10" ht="16" thickBot="1" x14ac:dyDescent="0.4">
      <c r="A9" s="4">
        <v>4</v>
      </c>
      <c r="B9" s="18" t="s">
        <v>14</v>
      </c>
      <c r="C9" s="19">
        <v>0</v>
      </c>
      <c r="D9" s="34">
        <v>0</v>
      </c>
      <c r="E9" s="19" t="s">
        <v>29</v>
      </c>
      <c r="F9" s="5"/>
      <c r="G9" s="5"/>
      <c r="H9" s="5"/>
      <c r="I9" s="5"/>
      <c r="J9" s="5"/>
    </row>
    <row r="10" spans="1:10" ht="16" thickBot="1" x14ac:dyDescent="0.4">
      <c r="A10" s="4">
        <v>5</v>
      </c>
      <c r="B10" s="18" t="s">
        <v>15</v>
      </c>
      <c r="C10" s="19">
        <v>0</v>
      </c>
      <c r="D10" s="34">
        <v>19</v>
      </c>
      <c r="E10" s="19" t="s">
        <v>42</v>
      </c>
      <c r="F10" s="5"/>
      <c r="G10" s="5"/>
      <c r="H10" s="5"/>
      <c r="I10" s="5"/>
      <c r="J10" s="5"/>
    </row>
    <row r="11" spans="1:10" ht="16" thickBot="1" x14ac:dyDescent="0.4">
      <c r="A11" s="4">
        <v>6</v>
      </c>
      <c r="B11" s="18" t="s">
        <v>16</v>
      </c>
      <c r="C11" s="19">
        <v>0</v>
      </c>
      <c r="D11" s="34">
        <v>21</v>
      </c>
      <c r="E11" s="19" t="s">
        <v>142</v>
      </c>
      <c r="F11" s="5"/>
      <c r="G11" s="5"/>
      <c r="H11" s="5"/>
      <c r="I11" s="5"/>
      <c r="J11" s="5"/>
    </row>
    <row r="12" spans="1:10" ht="16" thickBot="1" x14ac:dyDescent="0.4">
      <c r="A12" s="4">
        <v>7</v>
      </c>
      <c r="B12" s="18" t="s">
        <v>17</v>
      </c>
      <c r="C12" s="19">
        <v>0</v>
      </c>
      <c r="D12" s="34">
        <v>0</v>
      </c>
      <c r="E12" s="19" t="s">
        <v>29</v>
      </c>
      <c r="F12" s="5"/>
      <c r="G12" s="5"/>
      <c r="H12" s="5"/>
      <c r="I12" s="5"/>
      <c r="J12" s="5"/>
    </row>
    <row r="13" spans="1:10" ht="16" thickBot="1" x14ac:dyDescent="0.4">
      <c r="A13" s="4">
        <v>8</v>
      </c>
      <c r="B13" s="18" t="s">
        <v>18</v>
      </c>
      <c r="C13" s="19">
        <v>0</v>
      </c>
      <c r="D13" s="34">
        <v>0</v>
      </c>
      <c r="E13" s="19" t="s">
        <v>29</v>
      </c>
      <c r="F13" s="5"/>
      <c r="G13" s="5"/>
      <c r="H13" s="5"/>
      <c r="I13" s="5"/>
      <c r="J13" s="5"/>
    </row>
    <row r="14" spans="1:10" ht="31.5" thickBot="1" x14ac:dyDescent="0.4">
      <c r="A14" s="4">
        <v>9</v>
      </c>
      <c r="B14" s="18" t="s">
        <v>19</v>
      </c>
      <c r="C14" s="19">
        <v>0</v>
      </c>
      <c r="D14" s="34">
        <v>0</v>
      </c>
      <c r="E14" s="19" t="s">
        <v>29</v>
      </c>
      <c r="F14" s="5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19">
        <v>0</v>
      </c>
      <c r="D15" s="19">
        <f>SUM(D6:D14)</f>
        <v>53</v>
      </c>
      <c r="E15" s="19"/>
      <c r="F15" s="5"/>
      <c r="G15" s="5"/>
      <c r="H15" s="5"/>
      <c r="I15" s="5"/>
      <c r="J15" s="5"/>
    </row>
  </sheetData>
  <mergeCells count="7">
    <mergeCell ref="A2:J2"/>
    <mergeCell ref="A3:A4"/>
    <mergeCell ref="B3:B4"/>
    <mergeCell ref="E3:E4"/>
    <mergeCell ref="F3:H3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4CF6-3FEA-47FD-9094-ADB3310B1233}">
  <dimension ref="A1:I15"/>
  <sheetViews>
    <sheetView view="pageBreakPreview" zoomScale="85" zoomScaleNormal="100" zoomScaleSheetLayoutView="85" workbookViewId="0">
      <selection activeCell="F6" sqref="F6"/>
    </sheetView>
  </sheetViews>
  <sheetFormatPr defaultRowHeight="14.5" x14ac:dyDescent="0.35"/>
  <cols>
    <col min="1" max="1" width="6.453125" customWidth="1"/>
    <col min="2" max="2" width="13.7265625" customWidth="1"/>
    <col min="3" max="3" width="15" customWidth="1"/>
    <col min="4" max="4" width="12.54296875" customWidth="1"/>
    <col min="5" max="5" width="11.26953125" customWidth="1"/>
    <col min="6" max="6" width="17.26953125" customWidth="1"/>
    <col min="7" max="7" width="13" customWidth="1"/>
  </cols>
  <sheetData>
    <row r="1" spans="1:9" x14ac:dyDescent="0.35">
      <c r="G1" t="s">
        <v>198</v>
      </c>
      <c r="I1" s="46"/>
    </row>
    <row r="2" spans="1:9" ht="15" thickBot="1" x14ac:dyDescent="0.4">
      <c r="A2" s="163" t="s">
        <v>143</v>
      </c>
      <c r="B2" s="163"/>
      <c r="C2" s="163"/>
      <c r="D2" s="163"/>
      <c r="E2" s="163"/>
      <c r="F2" s="163"/>
      <c r="G2" s="163"/>
      <c r="H2" s="163"/>
      <c r="I2" s="71"/>
    </row>
    <row r="3" spans="1:9" ht="71.25" customHeight="1" thickBot="1" x14ac:dyDescent="0.4">
      <c r="A3" s="155" t="s">
        <v>1</v>
      </c>
      <c r="B3" s="155" t="s">
        <v>2</v>
      </c>
      <c r="C3" s="16" t="s">
        <v>3</v>
      </c>
      <c r="D3" s="17" t="s">
        <v>4</v>
      </c>
      <c r="E3" s="155" t="s">
        <v>5</v>
      </c>
      <c r="F3" s="17" t="s">
        <v>6</v>
      </c>
      <c r="G3" s="155" t="s">
        <v>7</v>
      </c>
      <c r="H3" s="155" t="s">
        <v>8</v>
      </c>
      <c r="I3" s="71"/>
    </row>
    <row r="4" spans="1:9" ht="58.5" thickBot="1" x14ac:dyDescent="0.4">
      <c r="A4" s="155"/>
      <c r="B4" s="155"/>
      <c r="C4" s="1" t="s">
        <v>144</v>
      </c>
      <c r="D4" s="1" t="s">
        <v>145</v>
      </c>
      <c r="E4" s="155"/>
      <c r="F4" s="1" t="s">
        <v>146</v>
      </c>
      <c r="G4" s="155"/>
      <c r="H4" s="155"/>
      <c r="I4" s="71"/>
    </row>
    <row r="5" spans="1:9" ht="20.25" customHeight="1" thickBot="1" x14ac:dyDescent="0.4">
      <c r="A5" s="16">
        <v>1</v>
      </c>
      <c r="B5" s="16">
        <v>2</v>
      </c>
      <c r="C5" s="16">
        <v>3</v>
      </c>
      <c r="D5" s="16">
        <v>4</v>
      </c>
      <c r="E5" s="16">
        <v>6</v>
      </c>
      <c r="F5" s="16">
        <v>7</v>
      </c>
      <c r="G5" s="16">
        <v>11</v>
      </c>
      <c r="H5" s="16">
        <v>12</v>
      </c>
      <c r="I5" s="71"/>
    </row>
    <row r="6" spans="1:9" ht="31.5" thickBot="1" x14ac:dyDescent="0.4">
      <c r="A6" s="4">
        <v>1</v>
      </c>
      <c r="B6" s="18" t="s">
        <v>11</v>
      </c>
      <c r="C6" s="5">
        <v>0</v>
      </c>
      <c r="D6" s="5">
        <v>0</v>
      </c>
      <c r="E6" s="125" t="s">
        <v>26</v>
      </c>
      <c r="F6" s="5"/>
      <c r="G6" s="5"/>
      <c r="H6" s="5"/>
      <c r="I6" s="71"/>
    </row>
    <row r="7" spans="1:9" ht="16" thickBot="1" x14ac:dyDescent="0.4">
      <c r="A7" s="4">
        <v>2</v>
      </c>
      <c r="B7" s="18" t="s">
        <v>12</v>
      </c>
      <c r="C7" s="5">
        <v>0</v>
      </c>
      <c r="D7" s="5">
        <v>0</v>
      </c>
      <c r="E7" s="126"/>
      <c r="F7" s="5"/>
      <c r="G7" s="5"/>
      <c r="H7" s="5"/>
      <c r="I7" s="71"/>
    </row>
    <row r="8" spans="1:9" ht="16" thickBot="1" x14ac:dyDescent="0.4">
      <c r="A8" s="4">
        <v>3</v>
      </c>
      <c r="B8" s="18" t="s">
        <v>13</v>
      </c>
      <c r="C8" s="5">
        <v>0</v>
      </c>
      <c r="D8" s="5">
        <v>0</v>
      </c>
      <c r="E8" s="126"/>
      <c r="F8" s="5"/>
      <c r="G8" s="5"/>
      <c r="H8" s="5"/>
      <c r="I8" s="71"/>
    </row>
    <row r="9" spans="1:9" ht="16" thickBot="1" x14ac:dyDescent="0.4">
      <c r="A9" s="4">
        <v>4</v>
      </c>
      <c r="B9" s="5" t="s">
        <v>14</v>
      </c>
      <c r="C9" s="5">
        <v>0</v>
      </c>
      <c r="D9" s="5">
        <v>0</v>
      </c>
      <c r="E9" s="126"/>
      <c r="F9" s="5"/>
      <c r="G9" s="5"/>
      <c r="H9" s="5"/>
      <c r="I9" s="71"/>
    </row>
    <row r="10" spans="1:9" ht="16" thickBot="1" x14ac:dyDescent="0.4">
      <c r="A10" s="4">
        <v>5</v>
      </c>
      <c r="B10" s="5" t="s">
        <v>15</v>
      </c>
      <c r="C10" s="5">
        <v>0</v>
      </c>
      <c r="D10" s="5">
        <v>0</v>
      </c>
      <c r="E10" s="126"/>
      <c r="F10" s="5"/>
      <c r="G10" s="5"/>
      <c r="H10" s="5"/>
      <c r="I10" s="71"/>
    </row>
    <row r="11" spans="1:9" ht="16" thickBot="1" x14ac:dyDescent="0.4">
      <c r="A11" s="4">
        <v>6</v>
      </c>
      <c r="B11" s="5" t="s">
        <v>16</v>
      </c>
      <c r="C11" s="5">
        <v>0</v>
      </c>
      <c r="D11" s="5">
        <v>0</v>
      </c>
      <c r="E11" s="126"/>
      <c r="F11" s="5"/>
      <c r="G11" s="5"/>
      <c r="H11" s="5"/>
      <c r="I11" s="71"/>
    </row>
    <row r="12" spans="1:9" ht="16" thickBot="1" x14ac:dyDescent="0.4">
      <c r="A12" s="4">
        <v>7</v>
      </c>
      <c r="B12" s="5" t="s">
        <v>17</v>
      </c>
      <c r="C12" s="5">
        <v>0</v>
      </c>
      <c r="D12" s="5">
        <v>0</v>
      </c>
      <c r="E12" s="126"/>
      <c r="F12" s="5"/>
      <c r="G12" s="5"/>
      <c r="H12" s="5"/>
      <c r="I12" s="71"/>
    </row>
    <row r="13" spans="1:9" ht="16" thickBot="1" x14ac:dyDescent="0.4">
      <c r="A13" s="4">
        <v>8</v>
      </c>
      <c r="B13" s="5" t="s">
        <v>18</v>
      </c>
      <c r="C13" s="5">
        <v>0</v>
      </c>
      <c r="D13" s="5">
        <v>0</v>
      </c>
      <c r="E13" s="126"/>
      <c r="F13" s="5"/>
      <c r="G13" s="5"/>
      <c r="H13" s="5"/>
      <c r="I13" s="71"/>
    </row>
    <row r="14" spans="1:9" ht="31.5" thickBot="1" x14ac:dyDescent="0.4">
      <c r="A14" s="4">
        <v>9</v>
      </c>
      <c r="B14" s="5" t="s">
        <v>19</v>
      </c>
      <c r="C14" s="5">
        <v>0</v>
      </c>
      <c r="D14" s="5">
        <v>0</v>
      </c>
      <c r="E14" s="127"/>
      <c r="F14" s="5"/>
      <c r="G14" s="5"/>
      <c r="H14" s="5"/>
    </row>
    <row r="15" spans="1:9" ht="16" thickBot="1" x14ac:dyDescent="0.4">
      <c r="A15" s="5"/>
      <c r="B15" s="5" t="s">
        <v>20</v>
      </c>
      <c r="C15" s="5"/>
      <c r="D15" s="5"/>
      <c r="E15" s="5"/>
      <c r="F15" s="5"/>
      <c r="G15" s="5"/>
      <c r="H15" s="5"/>
    </row>
  </sheetData>
  <mergeCells count="7">
    <mergeCell ref="H3:H4"/>
    <mergeCell ref="A2:H2"/>
    <mergeCell ref="E6:E14"/>
    <mergeCell ref="A3:A4"/>
    <mergeCell ref="B3:B4"/>
    <mergeCell ref="E3:E4"/>
    <mergeCell ref="G3:G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BF67-F1E0-4DA1-9800-6359F08B381A}">
  <dimension ref="A1:J15"/>
  <sheetViews>
    <sheetView view="pageBreakPreview" zoomScaleNormal="100" zoomScaleSheetLayoutView="100" workbookViewId="0">
      <selection activeCell="C4" sqref="C4"/>
    </sheetView>
  </sheetViews>
  <sheetFormatPr defaultRowHeight="14.5" x14ac:dyDescent="0.35"/>
  <cols>
    <col min="1" max="1" width="6.1796875" customWidth="1"/>
    <col min="2" max="2" width="21.453125" customWidth="1"/>
    <col min="3" max="3" width="18" customWidth="1"/>
    <col min="4" max="4" width="16.453125" customWidth="1"/>
    <col min="5" max="5" width="15" customWidth="1"/>
    <col min="6" max="6" width="12.81640625" customWidth="1"/>
    <col min="7" max="7" width="13.7265625" customWidth="1"/>
    <col min="8" max="8" width="13.453125" customWidth="1"/>
  </cols>
  <sheetData>
    <row r="1" spans="1:10" x14ac:dyDescent="0.35">
      <c r="A1" s="164" t="s">
        <v>206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5" thickBot="1" x14ac:dyDescent="0.4">
      <c r="A2" s="132" t="s">
        <v>199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36.75" customHeight="1" thickBot="1" x14ac:dyDescent="0.4">
      <c r="A3" s="116" t="s">
        <v>1</v>
      </c>
      <c r="B3" s="116" t="s">
        <v>2</v>
      </c>
      <c r="C3" s="77" t="s">
        <v>3</v>
      </c>
      <c r="D3" s="79" t="s">
        <v>4</v>
      </c>
      <c r="E3" s="116" t="s">
        <v>5</v>
      </c>
      <c r="F3" s="130" t="s">
        <v>6</v>
      </c>
      <c r="G3" s="131"/>
      <c r="H3" s="131"/>
      <c r="I3" s="155" t="s">
        <v>7</v>
      </c>
      <c r="J3" s="116" t="s">
        <v>8</v>
      </c>
    </row>
    <row r="4" spans="1:10" ht="101.25" customHeight="1" thickBot="1" x14ac:dyDescent="0.4">
      <c r="A4" s="117"/>
      <c r="B4" s="117"/>
      <c r="C4" s="77" t="s">
        <v>200</v>
      </c>
      <c r="D4" s="77" t="s">
        <v>201</v>
      </c>
      <c r="E4" s="117"/>
      <c r="F4" s="10" t="s">
        <v>36</v>
      </c>
      <c r="G4" s="10" t="s">
        <v>128</v>
      </c>
      <c r="H4" s="10" t="s">
        <v>202</v>
      </c>
      <c r="I4" s="155"/>
      <c r="J4" s="117"/>
    </row>
    <row r="5" spans="1:10" ht="16" thickBot="1" x14ac:dyDescent="0.4">
      <c r="A5" s="78">
        <v>1</v>
      </c>
      <c r="B5" s="78">
        <v>2</v>
      </c>
      <c r="C5" s="77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10</v>
      </c>
      <c r="J5" s="77">
        <v>11</v>
      </c>
    </row>
    <row r="6" spans="1:10" ht="16" thickBot="1" x14ac:dyDescent="0.4">
      <c r="A6" s="4">
        <v>1</v>
      </c>
      <c r="B6" s="5" t="s">
        <v>11</v>
      </c>
      <c r="C6" s="19">
        <v>27</v>
      </c>
      <c r="D6" s="19">
        <v>48</v>
      </c>
      <c r="E6" s="19" t="s">
        <v>39</v>
      </c>
      <c r="F6" s="5"/>
      <c r="G6" s="5"/>
      <c r="H6" s="5"/>
      <c r="I6" s="5"/>
      <c r="J6" s="5"/>
    </row>
    <row r="7" spans="1:10" ht="16" thickBot="1" x14ac:dyDescent="0.4">
      <c r="A7" s="4">
        <v>2</v>
      </c>
      <c r="B7" s="5" t="s">
        <v>12</v>
      </c>
      <c r="C7" s="19">
        <v>23</v>
      </c>
      <c r="D7" s="19">
        <v>100</v>
      </c>
      <c r="E7" s="19" t="s">
        <v>63</v>
      </c>
      <c r="F7" s="5"/>
      <c r="G7" s="5"/>
      <c r="H7" s="5"/>
      <c r="I7" s="5"/>
      <c r="J7" s="5"/>
    </row>
    <row r="8" spans="1:10" ht="16" thickBot="1" x14ac:dyDescent="0.4">
      <c r="A8" s="4">
        <v>3</v>
      </c>
      <c r="B8" s="5" t="s">
        <v>13</v>
      </c>
      <c r="C8" s="19">
        <v>0</v>
      </c>
      <c r="D8" s="19">
        <v>100</v>
      </c>
      <c r="E8" s="19" t="s">
        <v>41</v>
      </c>
      <c r="F8" s="5"/>
      <c r="G8" s="5"/>
      <c r="H8" s="5"/>
      <c r="I8" s="5"/>
      <c r="J8" s="5"/>
    </row>
    <row r="9" spans="1:10" ht="16" thickBot="1" x14ac:dyDescent="0.4">
      <c r="A9" s="4">
        <v>4</v>
      </c>
      <c r="B9" s="5" t="s">
        <v>14</v>
      </c>
      <c r="C9" s="19">
        <v>140</v>
      </c>
      <c r="D9" s="19">
        <v>126</v>
      </c>
      <c r="E9" s="19" t="s">
        <v>62</v>
      </c>
      <c r="F9" s="5"/>
      <c r="G9" s="5"/>
      <c r="H9" s="5"/>
      <c r="I9" s="5"/>
      <c r="J9" s="5"/>
    </row>
    <row r="10" spans="1:10" ht="16" thickBot="1" x14ac:dyDescent="0.4">
      <c r="A10" s="4">
        <v>5</v>
      </c>
      <c r="B10" s="5" t="s">
        <v>15</v>
      </c>
      <c r="C10" s="19">
        <v>59</v>
      </c>
      <c r="D10" s="19">
        <v>141</v>
      </c>
      <c r="E10" s="19" t="s">
        <v>64</v>
      </c>
      <c r="F10" s="5"/>
      <c r="G10" s="5"/>
      <c r="H10" s="5"/>
      <c r="I10" s="5"/>
      <c r="J10" s="5"/>
    </row>
    <row r="11" spans="1:10" ht="16" thickBot="1" x14ac:dyDescent="0.4">
      <c r="A11" s="4">
        <v>6</v>
      </c>
      <c r="B11" s="5" t="s">
        <v>16</v>
      </c>
      <c r="C11" s="19">
        <v>6</v>
      </c>
      <c r="D11" s="19">
        <v>19</v>
      </c>
      <c r="E11" s="19" t="s">
        <v>41</v>
      </c>
      <c r="F11" s="5"/>
      <c r="G11" s="5"/>
      <c r="H11" s="5"/>
      <c r="I11" s="5"/>
      <c r="J11" s="5"/>
    </row>
    <row r="12" spans="1:10" ht="16" thickBot="1" x14ac:dyDescent="0.4">
      <c r="A12" s="4">
        <v>7</v>
      </c>
      <c r="B12" s="5" t="s">
        <v>17</v>
      </c>
      <c r="C12" s="19">
        <v>20</v>
      </c>
      <c r="D12" s="19">
        <v>0</v>
      </c>
      <c r="E12" s="19" t="s">
        <v>29</v>
      </c>
      <c r="F12" s="5"/>
      <c r="G12" s="5"/>
      <c r="H12" s="5"/>
      <c r="I12" s="5"/>
      <c r="J12" s="5"/>
    </row>
    <row r="13" spans="1:10" ht="16" thickBot="1" x14ac:dyDescent="0.4">
      <c r="A13" s="4">
        <v>8</v>
      </c>
      <c r="B13" s="5" t="s">
        <v>18</v>
      </c>
      <c r="C13" s="19">
        <v>26</v>
      </c>
      <c r="D13" s="19">
        <v>14</v>
      </c>
      <c r="E13" s="19" t="s">
        <v>41</v>
      </c>
      <c r="F13" s="5"/>
      <c r="G13" s="5"/>
      <c r="H13" s="5"/>
      <c r="I13" s="5"/>
      <c r="J13" s="5"/>
    </row>
    <row r="14" spans="1:10" ht="16" thickBot="1" x14ac:dyDescent="0.4">
      <c r="A14" s="4">
        <v>9</v>
      </c>
      <c r="B14" s="5" t="s">
        <v>19</v>
      </c>
      <c r="C14" s="19">
        <v>7</v>
      </c>
      <c r="D14" s="19">
        <v>0</v>
      </c>
      <c r="E14" s="19" t="s">
        <v>29</v>
      </c>
      <c r="F14" s="5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19">
        <f>SUM(C6:C14)</f>
        <v>308</v>
      </c>
      <c r="D15" s="19">
        <f>SUM(D6:D14)</f>
        <v>548</v>
      </c>
      <c r="E15" s="19"/>
      <c r="F15" s="5"/>
      <c r="G15" s="5"/>
      <c r="H15" s="5"/>
      <c r="I15" s="5"/>
      <c r="J15" s="5"/>
    </row>
  </sheetData>
  <mergeCells count="8">
    <mergeCell ref="A1:J1"/>
    <mergeCell ref="A2:J2"/>
    <mergeCell ref="A3:A4"/>
    <mergeCell ref="B3:B4"/>
    <mergeCell ref="E3:E4"/>
    <mergeCell ref="F3:H3"/>
    <mergeCell ref="I3:I4"/>
    <mergeCell ref="J3:J4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CAA48-F844-4627-81E9-F161B5AED67B}">
  <dimension ref="A1:K47"/>
  <sheetViews>
    <sheetView view="pageBreakPreview" zoomScaleNormal="100" zoomScaleSheetLayoutView="100" workbookViewId="0">
      <selection activeCell="F3" sqref="F3:H3"/>
    </sheetView>
  </sheetViews>
  <sheetFormatPr defaultRowHeight="14.5" x14ac:dyDescent="0.35"/>
  <cols>
    <col min="1" max="1" width="5.81640625" customWidth="1"/>
    <col min="2" max="2" width="18" customWidth="1"/>
    <col min="3" max="3" width="19.54296875" customWidth="1"/>
    <col min="4" max="4" width="15.453125" customWidth="1"/>
    <col min="5" max="5" width="14.453125" customWidth="1"/>
    <col min="6" max="7" width="16.453125" customWidth="1"/>
    <col min="8" max="9" width="17" customWidth="1"/>
    <col min="10" max="10" width="18.1796875" customWidth="1"/>
    <col min="11" max="11" width="14.453125" customWidth="1"/>
  </cols>
  <sheetData>
    <row r="1" spans="1:11" x14ac:dyDescent="0.35">
      <c r="J1" t="s">
        <v>183</v>
      </c>
    </row>
    <row r="2" spans="1:11" ht="33.75" customHeight="1" thickBot="1" x14ac:dyDescent="0.4">
      <c r="A2" s="111" t="s">
        <v>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42.5" customHeight="1" thickBot="1" x14ac:dyDescent="0.4">
      <c r="A3" s="112" t="s">
        <v>1</v>
      </c>
      <c r="B3" s="114" t="s">
        <v>2</v>
      </c>
      <c r="C3" s="112" t="s">
        <v>33</v>
      </c>
      <c r="D3" s="112" t="s">
        <v>34</v>
      </c>
      <c r="E3" s="116" t="s">
        <v>5</v>
      </c>
      <c r="F3" s="141" t="s">
        <v>219</v>
      </c>
      <c r="G3" s="141"/>
      <c r="H3" s="141"/>
      <c r="I3" s="106" t="s">
        <v>220</v>
      </c>
      <c r="J3" s="116" t="s">
        <v>35</v>
      </c>
      <c r="K3" s="116" t="s">
        <v>8</v>
      </c>
    </row>
    <row r="4" spans="1:11" ht="62.5" thickBot="1" x14ac:dyDescent="0.4">
      <c r="A4" s="113"/>
      <c r="B4" s="115"/>
      <c r="C4" s="113"/>
      <c r="D4" s="113"/>
      <c r="E4" s="117"/>
      <c r="F4" s="10" t="s">
        <v>36</v>
      </c>
      <c r="G4" s="10" t="s">
        <v>37</v>
      </c>
      <c r="H4" s="10" t="s">
        <v>38</v>
      </c>
      <c r="I4" s="10" t="s">
        <v>221</v>
      </c>
      <c r="J4" s="117"/>
      <c r="K4" s="117"/>
    </row>
    <row r="5" spans="1:11" ht="18.75" customHeight="1" thickBot="1" x14ac:dyDescent="0.4">
      <c r="A5" s="12">
        <v>1</v>
      </c>
      <c r="B5" s="12">
        <v>2</v>
      </c>
      <c r="C5" s="3">
        <v>3</v>
      </c>
      <c r="D5" s="12">
        <v>4</v>
      </c>
      <c r="E5" s="12">
        <v>5</v>
      </c>
      <c r="F5" s="3">
        <v>6</v>
      </c>
      <c r="G5" s="12">
        <v>7</v>
      </c>
      <c r="H5" s="12">
        <v>8</v>
      </c>
      <c r="I5" s="105"/>
      <c r="J5" s="3">
        <v>9</v>
      </c>
      <c r="K5" s="12">
        <v>10</v>
      </c>
    </row>
    <row r="6" spans="1:11" ht="16" thickBot="1" x14ac:dyDescent="0.4">
      <c r="A6" s="4">
        <v>1</v>
      </c>
      <c r="B6" s="18" t="s">
        <v>11</v>
      </c>
      <c r="C6" s="19">
        <v>5</v>
      </c>
      <c r="D6" s="19">
        <v>5</v>
      </c>
      <c r="E6" s="19" t="s">
        <v>39</v>
      </c>
      <c r="F6" s="20"/>
      <c r="G6" s="20"/>
      <c r="H6" s="20"/>
      <c r="I6" s="20"/>
      <c r="J6" s="4"/>
      <c r="K6" s="4"/>
    </row>
    <row r="7" spans="1:11" ht="16" thickBot="1" x14ac:dyDescent="0.4">
      <c r="A7" s="4">
        <v>2</v>
      </c>
      <c r="B7" s="18" t="s">
        <v>12</v>
      </c>
      <c r="C7" s="19">
        <v>3</v>
      </c>
      <c r="D7" s="19">
        <v>3</v>
      </c>
      <c r="E7" s="19" t="s">
        <v>40</v>
      </c>
      <c r="F7" s="20"/>
      <c r="G7" s="20"/>
      <c r="H7" s="20"/>
      <c r="I7" s="20"/>
      <c r="J7" s="4"/>
      <c r="K7" s="4"/>
    </row>
    <row r="8" spans="1:11" ht="16" thickBot="1" x14ac:dyDescent="0.4">
      <c r="A8" s="4">
        <v>3</v>
      </c>
      <c r="B8" s="18" t="s">
        <v>13</v>
      </c>
      <c r="C8" s="19">
        <v>14.9</v>
      </c>
      <c r="D8" s="19">
        <v>14.9</v>
      </c>
      <c r="E8" s="19" t="s">
        <v>27</v>
      </c>
      <c r="F8" s="20"/>
      <c r="G8" s="20"/>
      <c r="H8" s="20"/>
      <c r="I8" s="20"/>
      <c r="J8" s="4"/>
      <c r="K8" s="4"/>
    </row>
    <row r="9" spans="1:11" ht="16" thickBot="1" x14ac:dyDescent="0.4">
      <c r="A9" s="4">
        <v>4</v>
      </c>
      <c r="B9" s="18" t="s">
        <v>14</v>
      </c>
      <c r="C9" s="19">
        <v>167</v>
      </c>
      <c r="D9" s="19">
        <v>167</v>
      </c>
      <c r="E9" s="19" t="s">
        <v>40</v>
      </c>
      <c r="F9" s="21"/>
      <c r="G9" s="21"/>
      <c r="H9" s="21"/>
      <c r="I9" s="21"/>
      <c r="J9" s="4"/>
      <c r="K9" s="4"/>
    </row>
    <row r="10" spans="1:11" ht="16" thickBot="1" x14ac:dyDescent="0.4">
      <c r="A10" s="4">
        <v>5</v>
      </c>
      <c r="B10" s="18" t="s">
        <v>15</v>
      </c>
      <c r="C10" s="19">
        <v>1.375</v>
      </c>
      <c r="D10" s="19">
        <v>1.375</v>
      </c>
      <c r="E10" s="19" t="s">
        <v>39</v>
      </c>
      <c r="F10" s="20"/>
      <c r="G10" s="20"/>
      <c r="H10" s="20"/>
      <c r="I10" s="20"/>
      <c r="J10" s="4"/>
      <c r="K10" s="4"/>
    </row>
    <row r="11" spans="1:11" ht="16" thickBot="1" x14ac:dyDescent="0.4">
      <c r="A11" s="4">
        <v>6</v>
      </c>
      <c r="B11" s="18" t="s">
        <v>16</v>
      </c>
      <c r="C11" s="19">
        <v>4</v>
      </c>
      <c r="D11" s="19">
        <v>4</v>
      </c>
      <c r="E11" s="19" t="s">
        <v>41</v>
      </c>
      <c r="F11" s="20"/>
      <c r="G11" s="20"/>
      <c r="H11" s="20"/>
      <c r="I11" s="20"/>
      <c r="J11" s="4"/>
      <c r="K11" s="4"/>
    </row>
    <row r="12" spans="1:11" ht="16" thickBot="1" x14ac:dyDescent="0.4">
      <c r="A12" s="4">
        <v>7</v>
      </c>
      <c r="B12" s="18" t="s">
        <v>17</v>
      </c>
      <c r="C12" s="19">
        <v>1.175</v>
      </c>
      <c r="D12" s="19">
        <v>1.175</v>
      </c>
      <c r="E12" s="19" t="s">
        <v>42</v>
      </c>
      <c r="F12" s="20"/>
      <c r="G12" s="20"/>
      <c r="H12" s="20"/>
      <c r="I12" s="20"/>
      <c r="J12" s="4"/>
      <c r="K12" s="4"/>
    </row>
    <row r="13" spans="1:11" ht="16" thickBot="1" x14ac:dyDescent="0.4">
      <c r="A13" s="4">
        <v>8</v>
      </c>
      <c r="B13" s="18" t="s">
        <v>18</v>
      </c>
      <c r="C13" s="19">
        <v>4</v>
      </c>
      <c r="D13" s="19">
        <v>4</v>
      </c>
      <c r="E13" s="19" t="s">
        <v>43</v>
      </c>
      <c r="F13" s="20"/>
      <c r="G13" s="20"/>
      <c r="H13" s="20"/>
      <c r="I13" s="20"/>
      <c r="J13" s="4"/>
      <c r="K13" s="4"/>
    </row>
    <row r="14" spans="1:11" s="23" customFormat="1" ht="16" thickBot="1" x14ac:dyDescent="0.4">
      <c r="A14" s="4">
        <v>9</v>
      </c>
      <c r="B14" s="18" t="s">
        <v>19</v>
      </c>
      <c r="C14" s="19">
        <v>1</v>
      </c>
      <c r="D14" s="19">
        <v>1</v>
      </c>
      <c r="E14" s="19" t="s">
        <v>42</v>
      </c>
      <c r="F14" s="20"/>
      <c r="G14" s="20"/>
      <c r="H14" s="20"/>
      <c r="I14" s="20"/>
      <c r="J14" s="4"/>
      <c r="K14" s="4"/>
    </row>
    <row r="15" spans="1:11" ht="16" thickBot="1" x14ac:dyDescent="0.4">
      <c r="A15" s="22"/>
      <c r="B15" s="22" t="s">
        <v>44</v>
      </c>
      <c r="C15" s="22">
        <f>SUM(C6:C14)</f>
        <v>201.45000000000002</v>
      </c>
      <c r="D15" s="22">
        <f>SUM(D6:D14)</f>
        <v>201.45000000000002</v>
      </c>
      <c r="E15" s="22"/>
      <c r="F15" s="22"/>
      <c r="G15" s="22"/>
      <c r="H15" s="22"/>
      <c r="I15" s="22"/>
      <c r="J15" s="22"/>
      <c r="K15" s="22"/>
    </row>
    <row r="16" spans="1:11" s="25" customFormat="1" ht="22.5" customHeight="1" x14ac:dyDescent="0.3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" customHeight="1" x14ac:dyDescent="0.35">
      <c r="A17" s="121" t="s">
        <v>45</v>
      </c>
      <c r="B17" s="121"/>
      <c r="C17" s="121"/>
      <c r="D17" s="121"/>
      <c r="E17" s="121"/>
      <c r="F17" s="121"/>
      <c r="G17" s="25"/>
      <c r="H17" s="25"/>
      <c r="I17" s="25"/>
      <c r="J17" s="25"/>
      <c r="K17" s="25"/>
    </row>
    <row r="18" spans="1:11" ht="15.5" x14ac:dyDescent="0.35">
      <c r="A18" s="122" t="s">
        <v>46</v>
      </c>
      <c r="B18" s="123"/>
      <c r="C18" s="108"/>
      <c r="D18" s="109"/>
      <c r="E18" s="109"/>
      <c r="F18" s="110"/>
    </row>
    <row r="19" spans="1:11" ht="15.5" x14ac:dyDescent="0.35">
      <c r="B19" s="26"/>
    </row>
    <row r="20" spans="1:11" x14ac:dyDescent="0.35">
      <c r="A20" s="27" t="s">
        <v>47</v>
      </c>
      <c r="B20" s="124" t="s">
        <v>48</v>
      </c>
      <c r="C20" s="124"/>
      <c r="D20" s="124"/>
      <c r="E20" s="124" t="s">
        <v>49</v>
      </c>
      <c r="F20" s="124"/>
    </row>
    <row r="21" spans="1:11" x14ac:dyDescent="0.35">
      <c r="A21" s="27"/>
      <c r="B21" s="108"/>
      <c r="C21" s="109"/>
      <c r="D21" s="110"/>
      <c r="E21" s="108"/>
      <c r="F21" s="110"/>
    </row>
    <row r="22" spans="1:11" x14ac:dyDescent="0.35">
      <c r="A22" s="27"/>
      <c r="B22" s="108"/>
      <c r="C22" s="109"/>
      <c r="D22" s="110"/>
      <c r="E22" s="108"/>
      <c r="F22" s="110"/>
    </row>
    <row r="23" spans="1:11" x14ac:dyDescent="0.35">
      <c r="A23" s="27"/>
      <c r="B23" s="108"/>
      <c r="C23" s="109"/>
      <c r="D23" s="110"/>
      <c r="E23" s="108"/>
      <c r="F23" s="110"/>
    </row>
    <row r="24" spans="1:11" x14ac:dyDescent="0.35">
      <c r="A24" s="27"/>
      <c r="B24" s="108"/>
      <c r="C24" s="109"/>
      <c r="D24" s="110"/>
      <c r="E24" s="108"/>
      <c r="F24" s="110"/>
    </row>
    <row r="25" spans="1:11" x14ac:dyDescent="0.35">
      <c r="A25" s="27"/>
      <c r="B25" s="108"/>
      <c r="C25" s="109"/>
      <c r="D25" s="110"/>
      <c r="E25" s="108"/>
      <c r="F25" s="110"/>
    </row>
    <row r="26" spans="1:11" x14ac:dyDescent="0.35">
      <c r="A26" s="27"/>
      <c r="B26" s="108"/>
      <c r="C26" s="109"/>
      <c r="D26" s="110"/>
      <c r="E26" s="108"/>
      <c r="F26" s="110"/>
    </row>
    <row r="27" spans="1:11" x14ac:dyDescent="0.35">
      <c r="A27" s="27"/>
      <c r="B27" s="108"/>
      <c r="C27" s="109"/>
      <c r="D27" s="110"/>
      <c r="E27" s="108"/>
      <c r="F27" s="110"/>
    </row>
    <row r="28" spans="1:11" x14ac:dyDescent="0.35">
      <c r="A28" s="27"/>
      <c r="B28" s="108"/>
      <c r="C28" s="109"/>
      <c r="D28" s="110"/>
      <c r="E28" s="108"/>
      <c r="F28" s="110"/>
    </row>
    <row r="29" spans="1:11" x14ac:dyDescent="0.35">
      <c r="A29" s="27"/>
      <c r="B29" s="108"/>
      <c r="C29" s="109"/>
      <c r="D29" s="110"/>
      <c r="E29" s="108"/>
      <c r="F29" s="110"/>
    </row>
    <row r="30" spans="1:11" x14ac:dyDescent="0.35">
      <c r="A30" s="27"/>
      <c r="B30" s="108"/>
      <c r="C30" s="109"/>
      <c r="D30" s="110"/>
      <c r="E30" s="108"/>
      <c r="F30" s="110"/>
    </row>
    <row r="31" spans="1:11" x14ac:dyDescent="0.35">
      <c r="A31" s="27"/>
      <c r="B31" s="108"/>
      <c r="C31" s="109"/>
      <c r="D31" s="110"/>
      <c r="E31" s="108"/>
      <c r="F31" s="110"/>
    </row>
    <row r="32" spans="1:11" x14ac:dyDescent="0.35">
      <c r="A32" s="27"/>
      <c r="B32" s="108"/>
      <c r="C32" s="109"/>
      <c r="D32" s="110"/>
      <c r="E32" s="108"/>
      <c r="F32" s="110"/>
    </row>
    <row r="33" spans="1:6" x14ac:dyDescent="0.35">
      <c r="A33" s="27"/>
      <c r="B33" s="108"/>
      <c r="C33" s="109"/>
      <c r="D33" s="110"/>
      <c r="E33" s="108"/>
      <c r="F33" s="110"/>
    </row>
    <row r="34" spans="1:6" x14ac:dyDescent="0.35">
      <c r="A34" s="27"/>
      <c r="B34" s="108"/>
      <c r="C34" s="109"/>
      <c r="D34" s="110"/>
      <c r="E34" s="108"/>
      <c r="F34" s="110"/>
    </row>
    <row r="35" spans="1:6" x14ac:dyDescent="0.35">
      <c r="A35" s="27"/>
      <c r="B35" s="108"/>
      <c r="C35" s="109"/>
      <c r="D35" s="110"/>
      <c r="E35" s="108"/>
      <c r="F35" s="110"/>
    </row>
    <row r="36" spans="1:6" x14ac:dyDescent="0.35">
      <c r="A36" s="27"/>
      <c r="B36" s="108"/>
      <c r="C36" s="109"/>
      <c r="D36" s="110"/>
      <c r="E36" s="108"/>
      <c r="F36" s="110"/>
    </row>
    <row r="37" spans="1:6" x14ac:dyDescent="0.35">
      <c r="A37" s="27"/>
      <c r="B37" s="108"/>
      <c r="C37" s="109"/>
      <c r="D37" s="110"/>
      <c r="E37" s="108"/>
      <c r="F37" s="110"/>
    </row>
    <row r="38" spans="1:6" x14ac:dyDescent="0.35">
      <c r="A38" s="27"/>
      <c r="B38" s="108"/>
      <c r="C38" s="109"/>
      <c r="D38" s="110"/>
      <c r="E38" s="108"/>
      <c r="F38" s="110"/>
    </row>
    <row r="39" spans="1:6" x14ac:dyDescent="0.35">
      <c r="A39" s="27"/>
      <c r="B39" s="108"/>
      <c r="C39" s="109"/>
      <c r="D39" s="110"/>
      <c r="E39" s="108"/>
      <c r="F39" s="110"/>
    </row>
    <row r="40" spans="1:6" x14ac:dyDescent="0.35">
      <c r="A40" s="27"/>
      <c r="B40" s="108"/>
      <c r="C40" s="109"/>
      <c r="D40" s="110"/>
      <c r="E40" s="108"/>
      <c r="F40" s="110"/>
    </row>
    <row r="41" spans="1:6" x14ac:dyDescent="0.35">
      <c r="A41" s="27"/>
      <c r="B41" s="108"/>
      <c r="C41" s="109"/>
      <c r="D41" s="110"/>
      <c r="E41" s="108"/>
      <c r="F41" s="110"/>
    </row>
    <row r="42" spans="1:6" x14ac:dyDescent="0.35">
      <c r="A42" s="27"/>
      <c r="B42" s="108"/>
      <c r="C42" s="109"/>
      <c r="D42" s="110"/>
      <c r="E42" s="108"/>
      <c r="F42" s="110"/>
    </row>
    <row r="43" spans="1:6" x14ac:dyDescent="0.35">
      <c r="A43" s="27"/>
      <c r="B43" s="108"/>
      <c r="C43" s="109"/>
      <c r="D43" s="110"/>
      <c r="E43" s="108"/>
      <c r="F43" s="110"/>
    </row>
    <row r="44" spans="1:6" x14ac:dyDescent="0.35">
      <c r="A44" s="27"/>
      <c r="B44" s="108"/>
      <c r="C44" s="109"/>
      <c r="D44" s="110"/>
      <c r="E44" s="108"/>
      <c r="F44" s="110"/>
    </row>
    <row r="45" spans="1:6" x14ac:dyDescent="0.35">
      <c r="A45" s="27"/>
      <c r="B45" s="108"/>
      <c r="C45" s="109"/>
      <c r="D45" s="110"/>
      <c r="E45" s="108"/>
      <c r="F45" s="110"/>
    </row>
    <row r="46" spans="1:6" x14ac:dyDescent="0.35">
      <c r="A46" s="27"/>
      <c r="B46" s="108"/>
      <c r="C46" s="109"/>
      <c r="D46" s="110"/>
      <c r="E46" s="108"/>
      <c r="F46" s="110"/>
    </row>
    <row r="47" spans="1:6" x14ac:dyDescent="0.35">
      <c r="A47" s="27"/>
      <c r="B47" s="108"/>
      <c r="C47" s="109"/>
      <c r="D47" s="110"/>
      <c r="E47" s="108"/>
      <c r="F47" s="110"/>
    </row>
  </sheetData>
  <mergeCells count="68">
    <mergeCell ref="B21:D21"/>
    <mergeCell ref="E21:F21"/>
    <mergeCell ref="A2:K2"/>
    <mergeCell ref="A3:A4"/>
    <mergeCell ref="B3:B4"/>
    <mergeCell ref="C3:C4"/>
    <mergeCell ref="D3:D4"/>
    <mergeCell ref="E3:E4"/>
    <mergeCell ref="F3:H3"/>
    <mergeCell ref="J3:J4"/>
    <mergeCell ref="K3:K4"/>
    <mergeCell ref="A17:F17"/>
    <mergeCell ref="A18:B18"/>
    <mergeCell ref="C18:F18"/>
    <mergeCell ref="B20:D20"/>
    <mergeCell ref="E20:F20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6:D46"/>
    <mergeCell ref="E46:F46"/>
    <mergeCell ref="B47:D47"/>
    <mergeCell ref="E47:F47"/>
    <mergeCell ref="B43:D43"/>
    <mergeCell ref="E43:F43"/>
    <mergeCell ref="B44:D44"/>
    <mergeCell ref="E44:F44"/>
    <mergeCell ref="B45:D45"/>
    <mergeCell ref="E45:F45"/>
  </mergeCells>
  <pageMargins left="0.7" right="0.7" top="0.75" bottom="0.75" header="0.3" footer="0.3"/>
  <pageSetup paperSize="9" scale="84" orientation="landscape" verticalDpi="4294967295" r:id="rId1"/>
  <rowBreaks count="1" manualBreakCount="1">
    <brk id="1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B26A-B054-4A06-BB1A-2F5D0E86BCBE}">
  <dimension ref="A1:J15"/>
  <sheetViews>
    <sheetView view="pageBreakPreview" zoomScale="115" zoomScaleNormal="100" zoomScaleSheetLayoutView="115" workbookViewId="0">
      <selection activeCell="H6" sqref="H6"/>
    </sheetView>
  </sheetViews>
  <sheetFormatPr defaultRowHeight="14.5" x14ac:dyDescent="0.35"/>
  <cols>
    <col min="1" max="1" width="6" customWidth="1"/>
    <col min="2" max="2" width="16.81640625" customWidth="1"/>
    <col min="3" max="3" width="14.26953125" customWidth="1"/>
    <col min="4" max="4" width="13.453125" customWidth="1"/>
    <col min="5" max="5" width="13.81640625" customWidth="1"/>
    <col min="6" max="6" width="13" customWidth="1"/>
    <col min="7" max="7" width="12.54296875" customWidth="1"/>
    <col min="8" max="8" width="19.81640625" customWidth="1"/>
    <col min="9" max="9" width="12.453125" customWidth="1"/>
    <col min="10" max="10" width="12.54296875" bestFit="1" customWidth="1"/>
  </cols>
  <sheetData>
    <row r="1" spans="1:10" x14ac:dyDescent="0.35">
      <c r="I1" t="s">
        <v>207</v>
      </c>
    </row>
    <row r="2" spans="1:10" ht="21.75" customHeight="1" thickBot="1" x14ac:dyDescent="0.4">
      <c r="A2" s="132" t="s">
        <v>203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72.75" customHeight="1" thickBot="1" x14ac:dyDescent="0.4">
      <c r="A3" s="112" t="s">
        <v>1</v>
      </c>
      <c r="B3" s="116" t="s">
        <v>2</v>
      </c>
      <c r="C3" s="130" t="s">
        <v>3</v>
      </c>
      <c r="D3" s="131"/>
      <c r="E3" s="116" t="s">
        <v>4</v>
      </c>
      <c r="F3" s="116" t="s">
        <v>5</v>
      </c>
      <c r="G3" s="155" t="s">
        <v>6</v>
      </c>
      <c r="H3" s="155"/>
      <c r="I3" s="155" t="s">
        <v>7</v>
      </c>
      <c r="J3" s="116" t="s">
        <v>8</v>
      </c>
    </row>
    <row r="4" spans="1:10" ht="47" thickBot="1" x14ac:dyDescent="0.4">
      <c r="A4" s="113"/>
      <c r="B4" s="117"/>
      <c r="C4" s="77" t="s">
        <v>204</v>
      </c>
      <c r="D4" s="77" t="s">
        <v>10</v>
      </c>
      <c r="E4" s="117"/>
      <c r="F4" s="117"/>
      <c r="G4" s="77" t="s">
        <v>204</v>
      </c>
      <c r="H4" s="77" t="s">
        <v>10</v>
      </c>
      <c r="I4" s="155"/>
      <c r="J4" s="117"/>
    </row>
    <row r="5" spans="1:10" ht="34.5" customHeight="1" thickBot="1" x14ac:dyDescent="0.4">
      <c r="A5" s="78">
        <v>1</v>
      </c>
      <c r="B5" s="78">
        <v>2</v>
      </c>
      <c r="C5" s="77">
        <v>3</v>
      </c>
      <c r="D5" s="78">
        <v>4</v>
      </c>
      <c r="E5" s="78">
        <v>5</v>
      </c>
      <c r="F5" s="77">
        <v>6</v>
      </c>
      <c r="G5" s="78">
        <v>7</v>
      </c>
      <c r="H5" s="78">
        <v>8</v>
      </c>
      <c r="I5" s="77">
        <v>9</v>
      </c>
      <c r="J5" s="78">
        <v>10</v>
      </c>
    </row>
    <row r="6" spans="1:10" ht="31.5" thickBot="1" x14ac:dyDescent="0.4">
      <c r="A6" s="4">
        <v>1</v>
      </c>
      <c r="B6" s="5" t="s">
        <v>11</v>
      </c>
      <c r="C6" s="5">
        <v>11</v>
      </c>
      <c r="D6" s="5">
        <v>0</v>
      </c>
      <c r="E6" s="80">
        <v>90</v>
      </c>
      <c r="F6" s="134" t="s">
        <v>41</v>
      </c>
      <c r="G6" s="5"/>
      <c r="H6" s="5"/>
      <c r="I6" s="5"/>
      <c r="J6" s="5"/>
    </row>
    <row r="7" spans="1:10" ht="16" thickBot="1" x14ac:dyDescent="0.4">
      <c r="A7" s="4">
        <v>2</v>
      </c>
      <c r="B7" s="5" t="s">
        <v>12</v>
      </c>
      <c r="C7" s="5">
        <v>25</v>
      </c>
      <c r="D7" s="5">
        <v>25</v>
      </c>
      <c r="E7" s="81">
        <v>90</v>
      </c>
      <c r="F7" s="135"/>
      <c r="G7" s="5"/>
      <c r="H7" s="5"/>
      <c r="I7" s="5"/>
      <c r="J7" s="5"/>
    </row>
    <row r="8" spans="1:10" ht="16" thickBot="1" x14ac:dyDescent="0.4">
      <c r="A8" s="4">
        <v>3</v>
      </c>
      <c r="B8" s="5" t="s">
        <v>13</v>
      </c>
      <c r="C8" s="5">
        <v>4</v>
      </c>
      <c r="D8" s="5">
        <v>4</v>
      </c>
      <c r="E8" s="81">
        <v>270</v>
      </c>
      <c r="F8" s="135"/>
      <c r="G8" s="5"/>
      <c r="H8" s="5"/>
      <c r="I8" s="5"/>
      <c r="J8" s="5"/>
    </row>
    <row r="9" spans="1:10" ht="16" thickBot="1" x14ac:dyDescent="0.4">
      <c r="A9" s="4">
        <v>4</v>
      </c>
      <c r="B9" s="5" t="s">
        <v>14</v>
      </c>
      <c r="C9" s="5">
        <v>85</v>
      </c>
      <c r="D9" s="5">
        <v>50</v>
      </c>
      <c r="E9" s="81">
        <f>45*6</f>
        <v>270</v>
      </c>
      <c r="F9" s="135"/>
      <c r="G9" s="5"/>
      <c r="H9" s="5"/>
      <c r="I9" s="5"/>
      <c r="J9" s="5"/>
    </row>
    <row r="10" spans="1:10" ht="16" thickBot="1" x14ac:dyDescent="0.4">
      <c r="A10" s="4">
        <v>5</v>
      </c>
      <c r="B10" s="5" t="s">
        <v>15</v>
      </c>
      <c r="C10" s="5">
        <v>36</v>
      </c>
      <c r="D10" s="5">
        <v>36</v>
      </c>
      <c r="E10" s="81">
        <v>180</v>
      </c>
      <c r="F10" s="135"/>
      <c r="G10" s="5"/>
      <c r="H10" s="5"/>
      <c r="I10" s="5"/>
      <c r="J10" s="5"/>
    </row>
    <row r="11" spans="1:10" ht="16" thickBot="1" x14ac:dyDescent="0.4">
      <c r="A11" s="4">
        <v>6</v>
      </c>
      <c r="B11" s="5" t="s">
        <v>16</v>
      </c>
      <c r="C11" s="5">
        <v>31</v>
      </c>
      <c r="D11" s="5">
        <v>28</v>
      </c>
      <c r="E11" s="81">
        <v>270</v>
      </c>
      <c r="F11" s="135"/>
      <c r="G11" s="5"/>
      <c r="H11" s="5"/>
      <c r="I11" s="5"/>
      <c r="J11" s="5"/>
    </row>
    <row r="12" spans="1:10" ht="16" thickBot="1" x14ac:dyDescent="0.4">
      <c r="A12" s="4">
        <v>7</v>
      </c>
      <c r="B12" s="5" t="s">
        <v>17</v>
      </c>
      <c r="C12" s="5">
        <v>28</v>
      </c>
      <c r="D12" s="5">
        <v>17</v>
      </c>
      <c r="E12" s="81">
        <v>90</v>
      </c>
      <c r="F12" s="135"/>
      <c r="G12" s="5"/>
      <c r="H12" s="5"/>
      <c r="I12" s="5"/>
      <c r="J12" s="5"/>
    </row>
    <row r="13" spans="1:10" ht="16" thickBot="1" x14ac:dyDescent="0.4">
      <c r="A13" s="4">
        <v>8</v>
      </c>
      <c r="B13" s="5" t="s">
        <v>205</v>
      </c>
      <c r="C13" s="5">
        <v>40</v>
      </c>
      <c r="D13" s="5">
        <v>9</v>
      </c>
      <c r="E13" s="81">
        <v>90</v>
      </c>
      <c r="F13" s="135"/>
      <c r="G13" s="5"/>
      <c r="H13" s="5"/>
      <c r="I13" s="5"/>
      <c r="J13" s="5"/>
    </row>
    <row r="14" spans="1:10" ht="16" thickBot="1" x14ac:dyDescent="0.4">
      <c r="A14" s="4">
        <v>9</v>
      </c>
      <c r="B14" s="5" t="s">
        <v>19</v>
      </c>
      <c r="C14" s="5">
        <v>2</v>
      </c>
      <c r="D14" s="5">
        <v>0</v>
      </c>
      <c r="E14" s="82">
        <v>90</v>
      </c>
      <c r="F14" s="136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5">
        <f>SUM(C6:C14)</f>
        <v>262</v>
      </c>
      <c r="D15" s="5">
        <f>SUM(D6:D14)</f>
        <v>169</v>
      </c>
      <c r="E15" s="5">
        <f>SUM(E6:E14)</f>
        <v>1440</v>
      </c>
      <c r="F15" s="5" t="s">
        <v>41</v>
      </c>
      <c r="G15" s="5"/>
      <c r="H15" s="5"/>
      <c r="I15" s="5"/>
      <c r="J15" s="5"/>
    </row>
  </sheetData>
  <mergeCells count="10">
    <mergeCell ref="F6:F14"/>
    <mergeCell ref="A2:J2"/>
    <mergeCell ref="A3:A4"/>
    <mergeCell ref="B3:B4"/>
    <mergeCell ref="C3:D3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B2B3-1A9C-4482-8250-5D7156F3560A}">
  <dimension ref="A1:J20"/>
  <sheetViews>
    <sheetView view="pageBreakPreview" zoomScale="120" zoomScaleNormal="100" zoomScaleSheetLayoutView="120" workbookViewId="0">
      <selection activeCell="I1" sqref="I1"/>
    </sheetView>
  </sheetViews>
  <sheetFormatPr defaultRowHeight="14.5" x14ac:dyDescent="0.35"/>
  <cols>
    <col min="1" max="1" width="7.1796875" customWidth="1"/>
    <col min="2" max="2" width="16.81640625" customWidth="1"/>
    <col min="3" max="3" width="14.81640625" bestFit="1" customWidth="1"/>
    <col min="4" max="4" width="12.7265625" customWidth="1"/>
    <col min="5" max="5" width="11.54296875" customWidth="1"/>
    <col min="6" max="6" width="13.453125" customWidth="1"/>
    <col min="7" max="7" width="12.26953125" customWidth="1"/>
    <col min="8" max="8" width="17.26953125" customWidth="1"/>
    <col min="9" max="9" width="14.1796875" customWidth="1"/>
  </cols>
  <sheetData>
    <row r="1" spans="1:10" x14ac:dyDescent="0.35">
      <c r="I1" t="s">
        <v>208</v>
      </c>
    </row>
    <row r="2" spans="1:10" ht="15" thickBot="1" x14ac:dyDescent="0.4">
      <c r="A2" s="97" t="s">
        <v>0</v>
      </c>
      <c r="B2" s="97"/>
      <c r="C2" s="97"/>
      <c r="D2" s="97"/>
      <c r="E2" s="97"/>
      <c r="F2" s="97"/>
      <c r="G2" s="97"/>
      <c r="H2" s="97"/>
      <c r="I2" s="97"/>
    </row>
    <row r="3" spans="1:10" ht="16" thickBot="1" x14ac:dyDescent="0.4">
      <c r="A3" s="155" t="s">
        <v>1</v>
      </c>
      <c r="B3" s="155" t="s">
        <v>2</v>
      </c>
      <c r="C3" s="155" t="s">
        <v>3</v>
      </c>
      <c r="D3" s="155"/>
      <c r="E3" s="116" t="s">
        <v>147</v>
      </c>
      <c r="F3" s="155" t="s">
        <v>5</v>
      </c>
      <c r="G3" s="155" t="s">
        <v>6</v>
      </c>
      <c r="H3" s="155"/>
      <c r="I3" s="155" t="s">
        <v>7</v>
      </c>
      <c r="J3" s="155" t="s">
        <v>8</v>
      </c>
    </row>
    <row r="4" spans="1:10" ht="44" thickBot="1" x14ac:dyDescent="0.4">
      <c r="A4" s="155"/>
      <c r="B4" s="155"/>
      <c r="C4" s="1" t="s">
        <v>9</v>
      </c>
      <c r="D4" s="1" t="s">
        <v>10</v>
      </c>
      <c r="E4" s="117"/>
      <c r="F4" s="155"/>
      <c r="G4" s="1" t="s">
        <v>9</v>
      </c>
      <c r="H4" s="1" t="s">
        <v>10</v>
      </c>
      <c r="I4" s="155"/>
      <c r="J4" s="155"/>
    </row>
    <row r="5" spans="1:10" ht="45.75" customHeight="1" thickBot="1" x14ac:dyDescent="0.4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</row>
    <row r="6" spans="1:10" ht="31.5" thickBot="1" x14ac:dyDescent="0.4">
      <c r="A6" s="4">
        <v>1</v>
      </c>
      <c r="B6" s="5" t="s">
        <v>11</v>
      </c>
      <c r="C6" s="5">
        <v>0</v>
      </c>
      <c r="D6" s="66">
        <v>0</v>
      </c>
      <c r="E6" s="61">
        <v>60</v>
      </c>
      <c r="F6" s="134" t="s">
        <v>41</v>
      </c>
      <c r="G6" s="61"/>
      <c r="H6" s="5"/>
      <c r="I6" s="5"/>
      <c r="J6" s="5"/>
    </row>
    <row r="7" spans="1:10" ht="16" thickBot="1" x14ac:dyDescent="0.4">
      <c r="A7" s="4">
        <v>2</v>
      </c>
      <c r="B7" s="5" t="s">
        <v>12</v>
      </c>
      <c r="C7" s="5">
        <v>0</v>
      </c>
      <c r="D7" s="66">
        <v>0</v>
      </c>
      <c r="E7" s="61">
        <v>60</v>
      </c>
      <c r="F7" s="135"/>
      <c r="G7" s="62"/>
      <c r="H7" s="5"/>
      <c r="I7" s="5"/>
      <c r="J7" s="5"/>
    </row>
    <row r="8" spans="1:10" ht="16" thickBot="1" x14ac:dyDescent="0.4">
      <c r="A8" s="4">
        <v>3</v>
      </c>
      <c r="B8" s="5" t="s">
        <v>13</v>
      </c>
      <c r="C8" s="5">
        <v>0</v>
      </c>
      <c r="D8" s="66">
        <v>0</v>
      </c>
      <c r="E8" s="61">
        <v>150</v>
      </c>
      <c r="F8" s="135"/>
      <c r="G8" s="62"/>
      <c r="H8" s="5"/>
      <c r="I8" s="5"/>
      <c r="J8" s="5"/>
    </row>
    <row r="9" spans="1:10" ht="16" thickBot="1" x14ac:dyDescent="0.4">
      <c r="A9" s="4">
        <v>4</v>
      </c>
      <c r="B9" s="5" t="s">
        <v>14</v>
      </c>
      <c r="C9" s="5">
        <v>120</v>
      </c>
      <c r="D9" s="66">
        <v>95</v>
      </c>
      <c r="E9" s="61">
        <v>360</v>
      </c>
      <c r="F9" s="135"/>
      <c r="G9" s="62"/>
      <c r="H9" s="5"/>
      <c r="I9" s="5"/>
      <c r="J9" s="5"/>
    </row>
    <row r="10" spans="1:10" ht="16" thickBot="1" x14ac:dyDescent="0.4">
      <c r="A10" s="4">
        <v>5</v>
      </c>
      <c r="B10" s="5" t="s">
        <v>15</v>
      </c>
      <c r="C10" s="5">
        <v>100</v>
      </c>
      <c r="D10" s="66">
        <v>21</v>
      </c>
      <c r="E10" s="61">
        <v>300</v>
      </c>
      <c r="F10" s="135"/>
      <c r="G10" s="62"/>
      <c r="H10" s="5"/>
      <c r="I10" s="5"/>
      <c r="J10" s="5"/>
    </row>
    <row r="11" spans="1:10" ht="16" thickBot="1" x14ac:dyDescent="0.4">
      <c r="A11" s="4">
        <v>6</v>
      </c>
      <c r="B11" s="5" t="s">
        <v>16</v>
      </c>
      <c r="C11" s="5">
        <v>3</v>
      </c>
      <c r="D11" s="66">
        <v>3</v>
      </c>
      <c r="E11" s="61">
        <v>150</v>
      </c>
      <c r="F11" s="135"/>
      <c r="G11" s="62"/>
      <c r="H11" s="5"/>
      <c r="I11" s="5"/>
      <c r="J11" s="5"/>
    </row>
    <row r="12" spans="1:10" ht="16" thickBot="1" x14ac:dyDescent="0.4">
      <c r="A12" s="4">
        <v>7</v>
      </c>
      <c r="B12" s="5" t="s">
        <v>17</v>
      </c>
      <c r="C12" s="5">
        <v>5</v>
      </c>
      <c r="D12" s="66">
        <v>0</v>
      </c>
      <c r="E12" s="61">
        <v>30</v>
      </c>
      <c r="F12" s="135"/>
      <c r="G12" s="62"/>
      <c r="H12" s="5"/>
      <c r="I12" s="5"/>
      <c r="J12" s="5"/>
    </row>
    <row r="13" spans="1:10" ht="16" thickBot="1" x14ac:dyDescent="0.4">
      <c r="A13" s="4">
        <v>8</v>
      </c>
      <c r="B13" s="5" t="s">
        <v>18</v>
      </c>
      <c r="C13" s="5">
        <v>40</v>
      </c>
      <c r="D13" s="66">
        <v>9</v>
      </c>
      <c r="E13" s="61">
        <v>120</v>
      </c>
      <c r="F13" s="135"/>
      <c r="G13" s="62"/>
      <c r="H13" s="5"/>
      <c r="I13" s="5"/>
      <c r="J13" s="5"/>
    </row>
    <row r="14" spans="1:10" ht="16" thickBot="1" x14ac:dyDescent="0.4">
      <c r="A14" s="4">
        <v>9</v>
      </c>
      <c r="B14" s="5" t="s">
        <v>19</v>
      </c>
      <c r="C14" s="5">
        <v>2</v>
      </c>
      <c r="D14" s="66">
        <v>0</v>
      </c>
      <c r="E14" s="61">
        <v>30</v>
      </c>
      <c r="F14" s="136"/>
      <c r="G14" s="63"/>
      <c r="H14" s="5"/>
      <c r="I14" s="5"/>
      <c r="J14" s="5"/>
    </row>
    <row r="15" spans="1:10" ht="16" thickBot="1" x14ac:dyDescent="0.4">
      <c r="A15" s="5"/>
      <c r="B15" s="5" t="s">
        <v>20</v>
      </c>
      <c r="C15" s="5">
        <f>SUM(C6:C14)</f>
        <v>270</v>
      </c>
      <c r="D15" s="5">
        <f>SUM(D6:D14)</f>
        <v>128</v>
      </c>
      <c r="E15" s="19">
        <f>SUM(E6:E14)</f>
        <v>1260</v>
      </c>
      <c r="F15" s="5" t="s">
        <v>41</v>
      </c>
      <c r="G15" s="5"/>
      <c r="H15" s="5"/>
      <c r="I15" s="5"/>
      <c r="J15" s="5"/>
    </row>
    <row r="20" spans="6:6" x14ac:dyDescent="0.35">
      <c r="F20" s="7"/>
    </row>
  </sheetData>
  <mergeCells count="9">
    <mergeCell ref="J3:J4"/>
    <mergeCell ref="F6:F14"/>
    <mergeCell ref="A3:A4"/>
    <mergeCell ref="B3:B4"/>
    <mergeCell ref="C3:D3"/>
    <mergeCell ref="E3:E4"/>
    <mergeCell ref="F3:F4"/>
    <mergeCell ref="G3:H3"/>
    <mergeCell ref="I3:I4"/>
  </mergeCells>
  <pageMargins left="0.7" right="0.7" top="0.75" bottom="0.75" header="0.3" footer="0.3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4F08-8791-48B9-A38F-C42E3AF598D2}">
  <dimension ref="A1:J15"/>
  <sheetViews>
    <sheetView view="pageBreakPreview" zoomScaleNormal="100" zoomScaleSheetLayoutView="100" workbookViewId="0">
      <selection activeCell="F5" sqref="F5"/>
    </sheetView>
  </sheetViews>
  <sheetFormatPr defaultRowHeight="14.5" x14ac:dyDescent="0.35"/>
  <cols>
    <col min="1" max="1" width="6.453125" customWidth="1"/>
    <col min="2" max="2" width="17.7265625" customWidth="1"/>
    <col min="3" max="3" width="16.453125" customWidth="1"/>
    <col min="4" max="4" width="15.81640625" customWidth="1"/>
    <col min="5" max="5" width="11.54296875" customWidth="1"/>
    <col min="6" max="6" width="11.81640625" customWidth="1"/>
    <col min="7" max="7" width="20" customWidth="1"/>
    <col min="8" max="8" width="20.1796875" customWidth="1"/>
    <col min="9" max="9" width="15.453125" customWidth="1"/>
  </cols>
  <sheetData>
    <row r="1" spans="1:10" x14ac:dyDescent="0.35">
      <c r="I1" t="s">
        <v>209</v>
      </c>
    </row>
    <row r="2" spans="1:10" ht="15" thickBot="1" x14ac:dyDescent="0.4">
      <c r="A2" s="162" t="s">
        <v>30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72" customHeight="1" thickBot="1" x14ac:dyDescent="0.4">
      <c r="A3" s="155" t="s">
        <v>1</v>
      </c>
      <c r="B3" s="155" t="s">
        <v>2</v>
      </c>
      <c r="C3" s="118" t="s">
        <v>3</v>
      </c>
      <c r="D3" s="120"/>
      <c r="E3" s="116" t="s">
        <v>147</v>
      </c>
      <c r="F3" s="155" t="s">
        <v>5</v>
      </c>
      <c r="G3" s="130" t="s">
        <v>6</v>
      </c>
      <c r="H3" s="131"/>
      <c r="I3" s="155" t="s">
        <v>7</v>
      </c>
      <c r="J3" s="155" t="s">
        <v>8</v>
      </c>
    </row>
    <row r="4" spans="1:10" ht="29.5" thickBot="1" x14ac:dyDescent="0.4">
      <c r="A4" s="155"/>
      <c r="B4" s="155"/>
      <c r="C4" s="1" t="s">
        <v>9</v>
      </c>
      <c r="D4" s="1" t="s">
        <v>10</v>
      </c>
      <c r="E4" s="117"/>
      <c r="F4" s="155"/>
      <c r="G4" s="1" t="s">
        <v>9</v>
      </c>
      <c r="H4" s="1" t="s">
        <v>10</v>
      </c>
      <c r="I4" s="155"/>
      <c r="J4" s="155"/>
    </row>
    <row r="5" spans="1:10" ht="16" thickBot="1" x14ac:dyDescent="0.4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4">
        <v>10</v>
      </c>
    </row>
    <row r="6" spans="1:10" ht="31.5" thickBot="1" x14ac:dyDescent="0.4">
      <c r="A6" s="4">
        <v>1</v>
      </c>
      <c r="B6" s="5" t="s">
        <v>11</v>
      </c>
      <c r="C6" s="13">
        <v>0</v>
      </c>
      <c r="D6" s="14">
        <v>0</v>
      </c>
      <c r="E6" s="34">
        <v>48</v>
      </c>
      <c r="F6" s="74" t="s">
        <v>41</v>
      </c>
      <c r="G6" s="5"/>
      <c r="H6" s="5"/>
      <c r="I6" s="5"/>
      <c r="J6" s="5"/>
    </row>
    <row r="7" spans="1:10" ht="16" thickBot="1" x14ac:dyDescent="0.4">
      <c r="A7" s="4">
        <v>2</v>
      </c>
      <c r="B7" s="5" t="s">
        <v>12</v>
      </c>
      <c r="C7" s="13">
        <v>0</v>
      </c>
      <c r="D7" s="14">
        <v>0</v>
      </c>
      <c r="E7" s="34">
        <v>48</v>
      </c>
      <c r="F7" s="75"/>
      <c r="G7" s="5"/>
      <c r="H7" s="5"/>
      <c r="I7" s="5"/>
      <c r="J7" s="5"/>
    </row>
    <row r="8" spans="1:10" ht="16" thickBot="1" x14ac:dyDescent="0.4">
      <c r="A8" s="4">
        <v>3</v>
      </c>
      <c r="B8" s="5" t="s">
        <v>13</v>
      </c>
      <c r="C8" s="13">
        <v>0</v>
      </c>
      <c r="D8" s="14">
        <v>0</v>
      </c>
      <c r="E8" s="34">
        <v>48</v>
      </c>
      <c r="F8" s="75"/>
      <c r="G8" s="5"/>
      <c r="H8" s="5"/>
      <c r="I8" s="5"/>
      <c r="J8" s="5"/>
    </row>
    <row r="9" spans="1:10" ht="16" thickBot="1" x14ac:dyDescent="0.4">
      <c r="A9" s="4">
        <v>4</v>
      </c>
      <c r="B9" s="5" t="s">
        <v>14</v>
      </c>
      <c r="C9" s="13">
        <v>0</v>
      </c>
      <c r="D9" s="14">
        <v>0</v>
      </c>
      <c r="E9" s="34">
        <v>48</v>
      </c>
      <c r="F9" s="75"/>
      <c r="G9" s="5"/>
      <c r="H9" s="5"/>
      <c r="I9" s="5"/>
      <c r="J9" s="5"/>
    </row>
    <row r="10" spans="1:10" ht="16" thickBot="1" x14ac:dyDescent="0.4">
      <c r="A10" s="4">
        <v>5</v>
      </c>
      <c r="B10" s="5" t="s">
        <v>15</v>
      </c>
      <c r="C10" s="13">
        <v>80</v>
      </c>
      <c r="D10" s="14">
        <v>21</v>
      </c>
      <c r="E10" s="34">
        <v>48</v>
      </c>
      <c r="F10" s="75"/>
      <c r="G10" s="5"/>
      <c r="H10" s="5"/>
      <c r="I10" s="5"/>
      <c r="J10" s="5"/>
    </row>
    <row r="11" spans="1:10" ht="16" thickBot="1" x14ac:dyDescent="0.4">
      <c r="A11" s="4">
        <v>6</v>
      </c>
      <c r="B11" s="5" t="s">
        <v>16</v>
      </c>
      <c r="C11" s="13">
        <v>0</v>
      </c>
      <c r="D11" s="14">
        <v>0</v>
      </c>
      <c r="E11" s="34">
        <v>48</v>
      </c>
      <c r="F11" s="75"/>
      <c r="G11" s="5"/>
      <c r="H11" s="5"/>
      <c r="I11" s="5"/>
      <c r="J11" s="5"/>
    </row>
    <row r="12" spans="1:10" ht="16" thickBot="1" x14ac:dyDescent="0.4">
      <c r="A12" s="4">
        <v>7</v>
      </c>
      <c r="B12" s="5" t="s">
        <v>17</v>
      </c>
      <c r="C12" s="13">
        <v>0</v>
      </c>
      <c r="D12" s="14">
        <v>0</v>
      </c>
      <c r="E12" s="34">
        <v>24</v>
      </c>
      <c r="F12" s="75"/>
      <c r="G12" s="5"/>
      <c r="H12" s="5"/>
      <c r="I12" s="5"/>
      <c r="J12" s="5"/>
    </row>
    <row r="13" spans="1:10" ht="16" thickBot="1" x14ac:dyDescent="0.4">
      <c r="A13" s="4">
        <v>8</v>
      </c>
      <c r="B13" s="5" t="s">
        <v>18</v>
      </c>
      <c r="C13" s="13">
        <v>0</v>
      </c>
      <c r="D13" s="14">
        <v>0</v>
      </c>
      <c r="E13" s="34">
        <v>24</v>
      </c>
      <c r="F13" s="75"/>
      <c r="G13" s="5"/>
      <c r="H13" s="5"/>
      <c r="I13" s="5"/>
      <c r="J13" s="5"/>
    </row>
    <row r="14" spans="1:10" ht="16" thickBot="1" x14ac:dyDescent="0.4">
      <c r="A14" s="4">
        <v>9</v>
      </c>
      <c r="B14" s="5" t="s">
        <v>19</v>
      </c>
      <c r="C14" s="13">
        <v>0</v>
      </c>
      <c r="D14" s="14">
        <v>0</v>
      </c>
      <c r="E14" s="34">
        <v>24</v>
      </c>
      <c r="F14" s="76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5">
        <v>80</v>
      </c>
      <c r="D15" s="5">
        <v>21</v>
      </c>
      <c r="E15" s="19">
        <f>SUM(E6:E14)</f>
        <v>360</v>
      </c>
      <c r="F15" s="5"/>
      <c r="G15" s="5"/>
      <c r="H15" s="5"/>
      <c r="I15" s="5"/>
      <c r="J15" s="5"/>
    </row>
  </sheetData>
  <mergeCells count="9">
    <mergeCell ref="A2:J2"/>
    <mergeCell ref="J3:J4"/>
    <mergeCell ref="A3:A4"/>
    <mergeCell ref="B3:B4"/>
    <mergeCell ref="C3:D3"/>
    <mergeCell ref="E3:E4"/>
    <mergeCell ref="F3:F4"/>
    <mergeCell ref="G3:H3"/>
    <mergeCell ref="I3:I4"/>
  </mergeCells>
  <pageMargins left="0.7" right="0.7" top="0.75" bottom="0.75" header="0.3" footer="0.3"/>
  <pageSetup paperSize="9"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11C0-D635-4377-903A-B4A4133ECC07}">
  <dimension ref="A1:J15"/>
  <sheetViews>
    <sheetView view="pageBreakPreview" zoomScale="115" zoomScaleNormal="100" zoomScaleSheetLayoutView="115" workbookViewId="0">
      <selection activeCell="D5" sqref="D5"/>
    </sheetView>
  </sheetViews>
  <sheetFormatPr defaultRowHeight="14.5" x14ac:dyDescent="0.35"/>
  <cols>
    <col min="1" max="1" width="6.453125" customWidth="1"/>
    <col min="2" max="2" width="17.7265625" customWidth="1"/>
    <col min="3" max="3" width="16.453125" customWidth="1"/>
    <col min="4" max="4" width="15.81640625" customWidth="1"/>
    <col min="5" max="5" width="11.54296875" customWidth="1"/>
    <col min="6" max="6" width="11.81640625" customWidth="1"/>
    <col min="7" max="7" width="20" customWidth="1"/>
    <col min="8" max="8" width="20.1796875" customWidth="1"/>
    <col min="9" max="9" width="15.453125" customWidth="1"/>
  </cols>
  <sheetData>
    <row r="1" spans="1:10" s="15" customFormat="1" x14ac:dyDescent="0.35">
      <c r="A1"/>
      <c r="B1"/>
      <c r="C1"/>
      <c r="D1"/>
      <c r="E1"/>
      <c r="F1"/>
      <c r="G1"/>
      <c r="H1"/>
      <c r="I1" t="s">
        <v>210</v>
      </c>
      <c r="J1"/>
    </row>
    <row r="2" spans="1:10" ht="15" thickBot="1" x14ac:dyDescent="0.4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78" customHeight="1" thickBot="1" x14ac:dyDescent="0.4">
      <c r="A3" s="155" t="s">
        <v>1</v>
      </c>
      <c r="B3" s="155" t="s">
        <v>2</v>
      </c>
      <c r="C3" s="118" t="s">
        <v>3</v>
      </c>
      <c r="D3" s="120"/>
      <c r="E3" s="116" t="s">
        <v>147</v>
      </c>
      <c r="F3" s="155" t="s">
        <v>5</v>
      </c>
      <c r="G3" s="130" t="s">
        <v>6</v>
      </c>
      <c r="H3" s="131"/>
      <c r="I3" s="155" t="s">
        <v>7</v>
      </c>
      <c r="J3" s="155" t="s">
        <v>8</v>
      </c>
    </row>
    <row r="4" spans="1:10" ht="29.5" thickBot="1" x14ac:dyDescent="0.4">
      <c r="A4" s="155"/>
      <c r="B4" s="155"/>
      <c r="C4" s="1" t="s">
        <v>9</v>
      </c>
      <c r="D4" s="1" t="s">
        <v>10</v>
      </c>
      <c r="E4" s="117"/>
      <c r="F4" s="155"/>
      <c r="G4" s="1" t="s">
        <v>9</v>
      </c>
      <c r="H4" s="1" t="s">
        <v>10</v>
      </c>
      <c r="I4" s="155"/>
      <c r="J4" s="155"/>
    </row>
    <row r="5" spans="1:10" ht="16" thickBot="1" x14ac:dyDescent="0.4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4">
        <v>10</v>
      </c>
    </row>
    <row r="6" spans="1:10" ht="31.5" thickBot="1" x14ac:dyDescent="0.4">
      <c r="A6" s="4">
        <v>1</v>
      </c>
      <c r="B6" s="5" t="s">
        <v>11</v>
      </c>
      <c r="C6" s="13">
        <v>0</v>
      </c>
      <c r="D6" s="14">
        <v>0</v>
      </c>
      <c r="E6" s="34">
        <v>48</v>
      </c>
      <c r="F6" s="134" t="s">
        <v>41</v>
      </c>
      <c r="G6" s="5"/>
      <c r="H6" s="5"/>
      <c r="I6" s="5"/>
      <c r="J6" s="5"/>
    </row>
    <row r="7" spans="1:10" ht="16" thickBot="1" x14ac:dyDescent="0.4">
      <c r="A7" s="4">
        <v>2</v>
      </c>
      <c r="B7" s="5" t="s">
        <v>12</v>
      </c>
      <c r="C7" s="13">
        <v>0</v>
      </c>
      <c r="D7" s="14">
        <v>0</v>
      </c>
      <c r="E7" s="34">
        <v>48</v>
      </c>
      <c r="F7" s="135"/>
      <c r="G7" s="5"/>
      <c r="H7" s="5"/>
      <c r="I7" s="5"/>
      <c r="J7" s="5"/>
    </row>
    <row r="8" spans="1:10" ht="16" thickBot="1" x14ac:dyDescent="0.4">
      <c r="A8" s="4">
        <v>3</v>
      </c>
      <c r="B8" s="5" t="s">
        <v>13</v>
      </c>
      <c r="C8" s="13">
        <v>0</v>
      </c>
      <c r="D8" s="14">
        <v>0</v>
      </c>
      <c r="E8" s="34">
        <v>48</v>
      </c>
      <c r="F8" s="135"/>
      <c r="G8" s="5"/>
      <c r="H8" s="5"/>
      <c r="I8" s="5"/>
      <c r="J8" s="5"/>
    </row>
    <row r="9" spans="1:10" ht="16" thickBot="1" x14ac:dyDescent="0.4">
      <c r="A9" s="4">
        <v>4</v>
      </c>
      <c r="B9" s="5" t="s">
        <v>14</v>
      </c>
      <c r="C9" s="13">
        <v>0</v>
      </c>
      <c r="D9" s="14">
        <v>0</v>
      </c>
      <c r="E9" s="34">
        <v>48</v>
      </c>
      <c r="F9" s="135"/>
      <c r="G9" s="5"/>
      <c r="H9" s="5"/>
      <c r="I9" s="5"/>
      <c r="J9" s="5"/>
    </row>
    <row r="10" spans="1:10" ht="16" thickBot="1" x14ac:dyDescent="0.4">
      <c r="A10" s="4">
        <v>5</v>
      </c>
      <c r="B10" s="5" t="s">
        <v>15</v>
      </c>
      <c r="C10" s="13">
        <v>0</v>
      </c>
      <c r="D10" s="14">
        <v>0</v>
      </c>
      <c r="E10" s="34">
        <v>48</v>
      </c>
      <c r="F10" s="135"/>
      <c r="G10" s="5"/>
      <c r="H10" s="5"/>
      <c r="I10" s="5"/>
      <c r="J10" s="5"/>
    </row>
    <row r="11" spans="1:10" ht="16" thickBot="1" x14ac:dyDescent="0.4">
      <c r="A11" s="4">
        <v>6</v>
      </c>
      <c r="B11" s="5" t="s">
        <v>16</v>
      </c>
      <c r="C11" s="13">
        <v>0</v>
      </c>
      <c r="D11" s="14">
        <v>0</v>
      </c>
      <c r="E11" s="34">
        <v>48</v>
      </c>
      <c r="F11" s="135"/>
      <c r="G11" s="5"/>
      <c r="H11" s="5"/>
      <c r="I11" s="5"/>
      <c r="J11" s="5"/>
    </row>
    <row r="12" spans="1:10" ht="16" thickBot="1" x14ac:dyDescent="0.4">
      <c r="A12" s="4">
        <v>7</v>
      </c>
      <c r="B12" s="5" t="s">
        <v>17</v>
      </c>
      <c r="C12" s="13">
        <v>0</v>
      </c>
      <c r="D12" s="14">
        <v>0</v>
      </c>
      <c r="E12" s="34">
        <v>24</v>
      </c>
      <c r="F12" s="135"/>
      <c r="G12" s="5"/>
      <c r="H12" s="5"/>
      <c r="I12" s="5"/>
      <c r="J12" s="5"/>
    </row>
    <row r="13" spans="1:10" ht="16" thickBot="1" x14ac:dyDescent="0.4">
      <c r="A13" s="4">
        <v>8</v>
      </c>
      <c r="B13" s="5" t="s">
        <v>18</v>
      </c>
      <c r="C13" s="13">
        <v>0</v>
      </c>
      <c r="D13" s="14">
        <v>0</v>
      </c>
      <c r="E13" s="34">
        <v>24</v>
      </c>
      <c r="F13" s="135"/>
      <c r="G13" s="5"/>
      <c r="H13" s="5"/>
      <c r="I13" s="5"/>
      <c r="J13" s="5"/>
    </row>
    <row r="14" spans="1:10" ht="16" thickBot="1" x14ac:dyDescent="0.4">
      <c r="A14" s="4">
        <v>9</v>
      </c>
      <c r="B14" s="5" t="s">
        <v>19</v>
      </c>
      <c r="C14" s="13">
        <v>0</v>
      </c>
      <c r="D14" s="14">
        <v>0</v>
      </c>
      <c r="E14" s="34">
        <v>24</v>
      </c>
      <c r="F14" s="136"/>
      <c r="G14" s="5"/>
      <c r="H14" s="5"/>
      <c r="I14" s="5"/>
      <c r="J14" s="5"/>
    </row>
    <row r="15" spans="1:10" ht="16" thickBot="1" x14ac:dyDescent="0.4">
      <c r="A15" s="5"/>
      <c r="B15" s="5" t="s">
        <v>20</v>
      </c>
      <c r="C15" s="5">
        <v>0</v>
      </c>
      <c r="D15" s="5">
        <v>0</v>
      </c>
      <c r="E15" s="19">
        <f>SUM(E6:E14)</f>
        <v>360</v>
      </c>
      <c r="F15" s="5" t="s">
        <v>41</v>
      </c>
      <c r="G15" s="5"/>
      <c r="H15" s="5"/>
      <c r="I15" s="5"/>
      <c r="J15" s="5"/>
    </row>
  </sheetData>
  <mergeCells count="10">
    <mergeCell ref="A2:J2"/>
    <mergeCell ref="J3:J4"/>
    <mergeCell ref="F6:F14"/>
    <mergeCell ref="A3:A4"/>
    <mergeCell ref="B3:B4"/>
    <mergeCell ref="C3:D3"/>
    <mergeCell ref="E3:E4"/>
    <mergeCell ref="F3:F4"/>
    <mergeCell ref="G3:H3"/>
    <mergeCell ref="I3:I4"/>
  </mergeCells>
  <pageMargins left="0.7" right="0.7" top="0.75" bottom="0.75" header="0.3" footer="0.3"/>
  <pageSetup paperSize="9" scale="9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4F55-58FB-46C9-BBB5-006A885A5986}">
  <dimension ref="A1:I15"/>
  <sheetViews>
    <sheetView view="pageBreakPreview" zoomScale="60" zoomScaleNormal="100" workbookViewId="0">
      <selection activeCell="G6" sqref="G6"/>
    </sheetView>
  </sheetViews>
  <sheetFormatPr defaultRowHeight="14.5" x14ac:dyDescent="0.35"/>
  <cols>
    <col min="1" max="1" width="6.453125" customWidth="1"/>
    <col min="2" max="2" width="17.7265625" customWidth="1"/>
    <col min="3" max="3" width="16.453125" customWidth="1"/>
    <col min="4" max="4" width="15.81640625" customWidth="1"/>
    <col min="5" max="5" width="11.81640625" customWidth="1"/>
    <col min="6" max="6" width="20" customWidth="1"/>
    <col min="7" max="7" width="20.1796875" customWidth="1"/>
    <col min="8" max="8" width="15.453125" customWidth="1"/>
  </cols>
  <sheetData>
    <row r="1" spans="1:9" x14ac:dyDescent="0.35">
      <c r="H1" t="s">
        <v>211</v>
      </c>
    </row>
    <row r="2" spans="1:9" ht="15" thickBot="1" x14ac:dyDescent="0.4">
      <c r="A2" s="162" t="s">
        <v>21</v>
      </c>
      <c r="B2" s="162"/>
      <c r="C2" s="162"/>
      <c r="D2" s="162"/>
      <c r="E2" s="162"/>
      <c r="F2" s="162"/>
      <c r="G2" s="162"/>
      <c r="H2" s="162"/>
      <c r="I2" s="162"/>
    </row>
    <row r="3" spans="1:9" ht="31.5" thickBot="1" x14ac:dyDescent="0.4">
      <c r="A3" s="155" t="s">
        <v>1</v>
      </c>
      <c r="B3" s="155" t="s">
        <v>2</v>
      </c>
      <c r="C3" s="8" t="s">
        <v>3</v>
      </c>
      <c r="D3" s="9" t="s">
        <v>4</v>
      </c>
      <c r="E3" s="155" t="s">
        <v>5</v>
      </c>
      <c r="F3" s="130" t="s">
        <v>6</v>
      </c>
      <c r="G3" s="131"/>
      <c r="H3" s="155" t="s">
        <v>7</v>
      </c>
      <c r="I3" s="155" t="s">
        <v>8</v>
      </c>
    </row>
    <row r="4" spans="1:9" ht="78" thickBot="1" x14ac:dyDescent="0.4">
      <c r="A4" s="155"/>
      <c r="B4" s="155"/>
      <c r="C4" s="1" t="s">
        <v>22</v>
      </c>
      <c r="D4" s="1" t="s">
        <v>23</v>
      </c>
      <c r="E4" s="155"/>
      <c r="F4" s="10" t="s">
        <v>24</v>
      </c>
      <c r="G4" s="10" t="s">
        <v>25</v>
      </c>
      <c r="H4" s="155"/>
      <c r="I4" s="155"/>
    </row>
    <row r="5" spans="1:9" ht="16" thickBot="1" x14ac:dyDescent="0.4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3">
        <v>9</v>
      </c>
    </row>
    <row r="6" spans="1:9" ht="31.5" thickBot="1" x14ac:dyDescent="0.4">
      <c r="A6" s="4">
        <v>1</v>
      </c>
      <c r="B6" s="5" t="s">
        <v>11</v>
      </c>
      <c r="C6" s="5">
        <v>0</v>
      </c>
      <c r="D6" s="11">
        <v>1</v>
      </c>
      <c r="E6" s="5" t="s">
        <v>26</v>
      </c>
      <c r="F6" s="5"/>
      <c r="G6" s="5"/>
      <c r="H6" s="5"/>
      <c r="I6" s="5"/>
    </row>
    <row r="7" spans="1:9" ht="16" thickBot="1" x14ac:dyDescent="0.4">
      <c r="A7" s="4">
        <v>2</v>
      </c>
      <c r="B7" s="5" t="s">
        <v>12</v>
      </c>
      <c r="C7" s="5">
        <v>0</v>
      </c>
      <c r="D7" s="11">
        <v>1</v>
      </c>
      <c r="E7" s="5" t="s">
        <v>26</v>
      </c>
      <c r="F7" s="5"/>
      <c r="G7" s="5"/>
      <c r="H7" s="5"/>
      <c r="I7" s="5"/>
    </row>
    <row r="8" spans="1:9" ht="16" thickBot="1" x14ac:dyDescent="0.4">
      <c r="A8" s="4">
        <v>3</v>
      </c>
      <c r="B8" s="5" t="s">
        <v>13</v>
      </c>
      <c r="C8" s="5">
        <v>4</v>
      </c>
      <c r="D8" s="11">
        <v>4</v>
      </c>
      <c r="E8" s="5" t="s">
        <v>26</v>
      </c>
      <c r="F8" s="5"/>
      <c r="G8" s="5"/>
      <c r="H8" s="5"/>
      <c r="I8" s="5"/>
    </row>
    <row r="9" spans="1:9" ht="16" thickBot="1" x14ac:dyDescent="0.4">
      <c r="A9" s="4">
        <v>4</v>
      </c>
      <c r="B9" s="5" t="s">
        <v>14</v>
      </c>
      <c r="C9" s="5">
        <v>6</v>
      </c>
      <c r="D9" s="11">
        <v>6</v>
      </c>
      <c r="E9" s="5" t="s">
        <v>27</v>
      </c>
      <c r="F9" s="5"/>
      <c r="G9" s="5"/>
      <c r="H9" s="5"/>
      <c r="I9" s="5"/>
    </row>
    <row r="10" spans="1:9" ht="16" thickBot="1" x14ac:dyDescent="0.4">
      <c r="A10" s="4">
        <v>5</v>
      </c>
      <c r="B10" s="5" t="s">
        <v>15</v>
      </c>
      <c r="C10" s="5">
        <v>4</v>
      </c>
      <c r="D10" s="11">
        <v>4</v>
      </c>
      <c r="E10" s="5" t="s">
        <v>28</v>
      </c>
      <c r="F10" s="5"/>
      <c r="G10" s="5"/>
      <c r="H10" s="5"/>
      <c r="I10" s="5"/>
    </row>
    <row r="11" spans="1:9" ht="16" thickBot="1" x14ac:dyDescent="0.4">
      <c r="A11" s="4">
        <v>6</v>
      </c>
      <c r="B11" s="5" t="s">
        <v>16</v>
      </c>
      <c r="C11" s="5">
        <v>5</v>
      </c>
      <c r="D11" s="11">
        <v>0</v>
      </c>
      <c r="E11" s="5" t="s">
        <v>29</v>
      </c>
      <c r="F11" s="5"/>
      <c r="G11" s="5"/>
      <c r="H11" s="5"/>
      <c r="I11" s="5"/>
    </row>
    <row r="12" spans="1:9" ht="16" thickBot="1" x14ac:dyDescent="0.4">
      <c r="A12" s="4">
        <v>7</v>
      </c>
      <c r="B12" s="5" t="s">
        <v>17</v>
      </c>
      <c r="C12" s="5">
        <v>0</v>
      </c>
      <c r="D12" s="11">
        <v>2</v>
      </c>
      <c r="E12" s="5" t="s">
        <v>26</v>
      </c>
      <c r="F12" s="5"/>
      <c r="G12" s="5"/>
      <c r="H12" s="5"/>
      <c r="I12" s="5"/>
    </row>
    <row r="13" spans="1:9" ht="16" thickBot="1" x14ac:dyDescent="0.4">
      <c r="A13" s="4">
        <v>8</v>
      </c>
      <c r="B13" s="5" t="s">
        <v>18</v>
      </c>
      <c r="C13" s="5">
        <v>0</v>
      </c>
      <c r="D13" s="11">
        <v>2</v>
      </c>
      <c r="E13" s="5" t="s">
        <v>28</v>
      </c>
      <c r="F13" s="5"/>
      <c r="G13" s="5"/>
      <c r="H13" s="5"/>
      <c r="I13" s="5"/>
    </row>
    <row r="14" spans="1:9" ht="16" thickBot="1" x14ac:dyDescent="0.4">
      <c r="A14" s="4">
        <v>9</v>
      </c>
      <c r="B14" s="5" t="s">
        <v>19</v>
      </c>
      <c r="C14" s="5">
        <v>0</v>
      </c>
      <c r="D14" s="11">
        <v>0</v>
      </c>
      <c r="E14" s="5" t="s">
        <v>29</v>
      </c>
      <c r="F14" s="5"/>
      <c r="G14" s="5"/>
      <c r="H14" s="5"/>
      <c r="I14" s="5"/>
    </row>
    <row r="15" spans="1:9" ht="16" thickBot="1" x14ac:dyDescent="0.4">
      <c r="A15" s="5"/>
      <c r="B15" s="5" t="s">
        <v>20</v>
      </c>
      <c r="C15" s="5">
        <v>19</v>
      </c>
      <c r="D15" s="5">
        <v>20</v>
      </c>
      <c r="E15" s="5"/>
      <c r="F15" s="5"/>
      <c r="G15" s="5"/>
      <c r="H15" s="5"/>
      <c r="I15" s="5"/>
    </row>
  </sheetData>
  <mergeCells count="7">
    <mergeCell ref="A2:I2"/>
    <mergeCell ref="I3:I4"/>
    <mergeCell ref="A3:A4"/>
    <mergeCell ref="B3:B4"/>
    <mergeCell ref="E3:E4"/>
    <mergeCell ref="F3:G3"/>
    <mergeCell ref="H3:H4"/>
  </mergeCell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ED0A-1B58-4FA7-AD6B-2344589957F1}">
  <dimension ref="A1:J48"/>
  <sheetViews>
    <sheetView view="pageBreakPreview" zoomScale="60" zoomScaleNormal="100" workbookViewId="0">
      <selection activeCell="E24" sqref="E24:F24"/>
    </sheetView>
  </sheetViews>
  <sheetFormatPr defaultRowHeight="14.5" x14ac:dyDescent="0.35"/>
  <cols>
    <col min="1" max="1" width="6" customWidth="1"/>
    <col min="2" max="2" width="19.453125" customWidth="1"/>
    <col min="3" max="3" width="27.1796875" customWidth="1"/>
    <col min="4" max="4" width="20.54296875" customWidth="1"/>
    <col min="5" max="5" width="13" customWidth="1"/>
    <col min="6" max="6" width="20.453125" customWidth="1"/>
    <col min="7" max="7" width="15.26953125" customWidth="1"/>
    <col min="8" max="8" width="11.54296875" customWidth="1"/>
  </cols>
  <sheetData>
    <row r="1" spans="1:10" x14ac:dyDescent="0.35">
      <c r="G1" t="s">
        <v>184</v>
      </c>
    </row>
    <row r="2" spans="1:10" ht="25.5" customHeight="1" thickBot="1" x14ac:dyDescent="0.4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ht="61.5" customHeight="1" x14ac:dyDescent="0.35">
      <c r="A3" s="116" t="s">
        <v>1</v>
      </c>
      <c r="B3" s="116" t="s">
        <v>2</v>
      </c>
      <c r="C3" s="112" t="s">
        <v>51</v>
      </c>
      <c r="D3" s="116" t="s">
        <v>52</v>
      </c>
      <c r="E3" s="116" t="s">
        <v>5</v>
      </c>
      <c r="F3" s="116" t="s">
        <v>53</v>
      </c>
      <c r="G3" s="116" t="s">
        <v>35</v>
      </c>
      <c r="H3" s="116" t="s">
        <v>8</v>
      </c>
    </row>
    <row r="4" spans="1:10" ht="15" thickBot="1" x14ac:dyDescent="0.4">
      <c r="A4" s="117"/>
      <c r="B4" s="117"/>
      <c r="C4" s="113"/>
      <c r="D4" s="117"/>
      <c r="E4" s="117"/>
      <c r="F4" s="117"/>
      <c r="G4" s="117"/>
      <c r="H4" s="117"/>
    </row>
    <row r="5" spans="1:10" ht="21" customHeight="1" thickBot="1" x14ac:dyDescent="0.4">
      <c r="A5" s="12">
        <v>1</v>
      </c>
      <c r="B5" s="12">
        <v>2</v>
      </c>
      <c r="C5" s="3">
        <v>3</v>
      </c>
      <c r="D5" s="12">
        <v>4</v>
      </c>
      <c r="E5" s="3">
        <v>5</v>
      </c>
      <c r="F5" s="12">
        <v>6</v>
      </c>
      <c r="G5" s="3">
        <v>7</v>
      </c>
      <c r="H5" s="12">
        <v>8</v>
      </c>
    </row>
    <row r="6" spans="1:10" ht="16" thickBot="1" x14ac:dyDescent="0.4">
      <c r="A6" s="4">
        <v>1</v>
      </c>
      <c r="B6" s="5" t="s">
        <v>11</v>
      </c>
      <c r="C6" s="19">
        <v>5.6</v>
      </c>
      <c r="D6" s="19">
        <v>5.6</v>
      </c>
      <c r="E6" s="125" t="s">
        <v>54</v>
      </c>
      <c r="F6" s="28"/>
      <c r="G6" s="4"/>
      <c r="H6" s="4"/>
    </row>
    <row r="7" spans="1:10" ht="16" thickBot="1" x14ac:dyDescent="0.4">
      <c r="A7" s="4">
        <v>2</v>
      </c>
      <c r="B7" s="5" t="s">
        <v>12</v>
      </c>
      <c r="C7" s="19">
        <v>10</v>
      </c>
      <c r="D7" s="19">
        <v>10</v>
      </c>
      <c r="E7" s="126"/>
      <c r="F7" s="28"/>
      <c r="G7" s="4"/>
      <c r="H7" s="4"/>
    </row>
    <row r="8" spans="1:10" ht="16" thickBot="1" x14ac:dyDescent="0.4">
      <c r="A8" s="4">
        <v>3</v>
      </c>
      <c r="B8" s="5" t="s">
        <v>13</v>
      </c>
      <c r="C8" s="19">
        <v>9</v>
      </c>
      <c r="D8" s="19">
        <v>9</v>
      </c>
      <c r="E8" s="126"/>
      <c r="F8" s="28"/>
      <c r="G8" s="4"/>
      <c r="H8" s="4"/>
    </row>
    <row r="9" spans="1:10" ht="16" thickBot="1" x14ac:dyDescent="0.4">
      <c r="A9" s="4">
        <v>4</v>
      </c>
      <c r="B9" s="5" t="s">
        <v>14</v>
      </c>
      <c r="C9" s="19">
        <v>41.5</v>
      </c>
      <c r="D9" s="19">
        <v>41.5</v>
      </c>
      <c r="E9" s="126"/>
      <c r="F9" s="29"/>
      <c r="G9" s="4"/>
      <c r="H9" s="4"/>
    </row>
    <row r="10" spans="1:10" ht="16" thickBot="1" x14ac:dyDescent="0.4">
      <c r="A10" s="4">
        <v>5</v>
      </c>
      <c r="B10" s="5" t="s">
        <v>15</v>
      </c>
      <c r="C10" s="19">
        <v>16.399999999999999</v>
      </c>
      <c r="D10" s="19">
        <v>16.399999999999999</v>
      </c>
      <c r="E10" s="126"/>
      <c r="F10" s="28"/>
      <c r="G10" s="4"/>
      <c r="H10" s="4"/>
    </row>
    <row r="11" spans="1:10" ht="16" thickBot="1" x14ac:dyDescent="0.4">
      <c r="A11" s="4">
        <v>6</v>
      </c>
      <c r="B11" s="5" t="s">
        <v>16</v>
      </c>
      <c r="C11" s="19">
        <v>67.5</v>
      </c>
      <c r="D11" s="19">
        <v>67.5</v>
      </c>
      <c r="E11" s="126"/>
      <c r="F11" s="28"/>
      <c r="G11" s="4"/>
      <c r="H11" s="4"/>
    </row>
    <row r="12" spans="1:10" ht="16" thickBot="1" x14ac:dyDescent="0.4">
      <c r="A12" s="4">
        <v>7</v>
      </c>
      <c r="B12" s="5" t="s">
        <v>17</v>
      </c>
      <c r="C12" s="19">
        <v>1</v>
      </c>
      <c r="D12" s="19">
        <v>1</v>
      </c>
      <c r="E12" s="126"/>
      <c r="F12" s="28"/>
      <c r="G12" s="4"/>
      <c r="H12" s="4"/>
    </row>
    <row r="13" spans="1:10" ht="20.25" customHeight="1" thickBot="1" x14ac:dyDescent="0.4">
      <c r="A13" s="4">
        <v>8</v>
      </c>
      <c r="B13" s="5" t="s">
        <v>18</v>
      </c>
      <c r="C13" s="19">
        <v>5</v>
      </c>
      <c r="D13" s="19">
        <v>5</v>
      </c>
      <c r="E13" s="126"/>
      <c r="F13" s="28"/>
      <c r="G13" s="4"/>
      <c r="H13" s="4"/>
    </row>
    <row r="14" spans="1:10" ht="16" thickBot="1" x14ac:dyDescent="0.4">
      <c r="A14" s="4">
        <v>9</v>
      </c>
      <c r="B14" s="5" t="s">
        <v>19</v>
      </c>
      <c r="C14" s="19">
        <v>1</v>
      </c>
      <c r="D14" s="19">
        <v>1</v>
      </c>
      <c r="E14" s="127"/>
      <c r="F14" s="28"/>
      <c r="G14" s="4"/>
      <c r="H14" s="4"/>
      <c r="I14" s="30"/>
      <c r="J14" s="30"/>
    </row>
    <row r="15" spans="1:10" ht="16" thickBot="1" x14ac:dyDescent="0.4">
      <c r="A15" s="30"/>
      <c r="B15" s="30" t="s">
        <v>44</v>
      </c>
      <c r="C15" s="22">
        <f>SUM(C6:C14)</f>
        <v>157</v>
      </c>
      <c r="D15" s="22">
        <f>SUM(D6:D14)</f>
        <v>157</v>
      </c>
      <c r="E15" s="30"/>
      <c r="F15" s="30"/>
      <c r="G15" s="30"/>
      <c r="H15" s="30"/>
    </row>
    <row r="18" spans="1:6" ht="15.5" x14ac:dyDescent="0.35">
      <c r="A18" s="121" t="s">
        <v>55</v>
      </c>
      <c r="B18" s="121"/>
      <c r="C18" s="121"/>
      <c r="D18" s="121"/>
      <c r="E18" s="121"/>
      <c r="F18" s="121"/>
    </row>
    <row r="19" spans="1:6" ht="15.5" x14ac:dyDescent="0.35">
      <c r="A19" s="122" t="s">
        <v>46</v>
      </c>
      <c r="B19" s="123"/>
      <c r="C19" s="108"/>
      <c r="D19" s="109"/>
      <c r="E19" s="109"/>
      <c r="F19" s="110"/>
    </row>
    <row r="20" spans="1:6" ht="15.5" x14ac:dyDescent="0.35">
      <c r="B20" s="26"/>
    </row>
    <row r="21" spans="1:6" x14ac:dyDescent="0.35">
      <c r="A21" s="27" t="s">
        <v>47</v>
      </c>
      <c r="B21" s="124" t="s">
        <v>56</v>
      </c>
      <c r="C21" s="124"/>
      <c r="D21" s="124"/>
      <c r="E21" s="124" t="s">
        <v>49</v>
      </c>
      <c r="F21" s="124"/>
    </row>
    <row r="22" spans="1:6" x14ac:dyDescent="0.35">
      <c r="A22" s="27"/>
      <c r="B22" s="108"/>
      <c r="C22" s="109"/>
      <c r="D22" s="110"/>
      <c r="E22" s="108"/>
      <c r="F22" s="110"/>
    </row>
    <row r="23" spans="1:6" x14ac:dyDescent="0.35">
      <c r="A23" s="27"/>
      <c r="B23" s="108"/>
      <c r="C23" s="109"/>
      <c r="D23" s="110"/>
      <c r="E23" s="108"/>
      <c r="F23" s="110"/>
    </row>
    <row r="24" spans="1:6" x14ac:dyDescent="0.35">
      <c r="A24" s="27"/>
      <c r="B24" s="108"/>
      <c r="C24" s="109"/>
      <c r="D24" s="110"/>
      <c r="E24" s="108"/>
      <c r="F24" s="110"/>
    </row>
    <row r="25" spans="1:6" x14ac:dyDescent="0.35">
      <c r="A25" s="27"/>
      <c r="B25" s="108"/>
      <c r="C25" s="109"/>
      <c r="D25" s="110"/>
      <c r="E25" s="108"/>
      <c r="F25" s="110"/>
    </row>
    <row r="26" spans="1:6" x14ac:dyDescent="0.35">
      <c r="A26" s="27"/>
      <c r="B26" s="108"/>
      <c r="C26" s="109"/>
      <c r="D26" s="110"/>
      <c r="E26" s="108"/>
      <c r="F26" s="110"/>
    </row>
    <row r="27" spans="1:6" x14ac:dyDescent="0.35">
      <c r="A27" s="27"/>
      <c r="B27" s="108"/>
      <c r="C27" s="109"/>
      <c r="D27" s="110"/>
      <c r="E27" s="108"/>
      <c r="F27" s="110"/>
    </row>
    <row r="28" spans="1:6" x14ac:dyDescent="0.35">
      <c r="A28" s="27"/>
      <c r="B28" s="108"/>
      <c r="C28" s="109"/>
      <c r="D28" s="110"/>
      <c r="E28" s="108"/>
      <c r="F28" s="110"/>
    </row>
    <row r="29" spans="1:6" x14ac:dyDescent="0.35">
      <c r="A29" s="27"/>
      <c r="B29" s="108"/>
      <c r="C29" s="109"/>
      <c r="D29" s="110"/>
      <c r="E29" s="108"/>
      <c r="F29" s="110"/>
    </row>
    <row r="30" spans="1:6" x14ac:dyDescent="0.35">
      <c r="A30" s="27"/>
      <c r="B30" s="108"/>
      <c r="C30" s="109"/>
      <c r="D30" s="110"/>
      <c r="E30" s="108"/>
      <c r="F30" s="110"/>
    </row>
    <row r="31" spans="1:6" x14ac:dyDescent="0.35">
      <c r="A31" s="27"/>
      <c r="B31" s="108"/>
      <c r="C31" s="109"/>
      <c r="D31" s="110"/>
      <c r="E31" s="108"/>
      <c r="F31" s="110"/>
    </row>
    <row r="32" spans="1:6" x14ac:dyDescent="0.35">
      <c r="A32" s="27"/>
      <c r="B32" s="108"/>
      <c r="C32" s="109"/>
      <c r="D32" s="110"/>
      <c r="E32" s="108"/>
      <c r="F32" s="110"/>
    </row>
    <row r="33" spans="1:6" x14ac:dyDescent="0.35">
      <c r="A33" s="27"/>
      <c r="B33" s="108"/>
      <c r="C33" s="109"/>
      <c r="D33" s="110"/>
      <c r="E33" s="108"/>
      <c r="F33" s="110"/>
    </row>
    <row r="34" spans="1:6" x14ac:dyDescent="0.35">
      <c r="A34" s="27"/>
      <c r="B34" s="108"/>
      <c r="C34" s="109"/>
      <c r="D34" s="110"/>
      <c r="E34" s="108"/>
      <c r="F34" s="110"/>
    </row>
    <row r="35" spans="1:6" x14ac:dyDescent="0.35">
      <c r="A35" s="27"/>
      <c r="B35" s="108"/>
      <c r="C35" s="109"/>
      <c r="D35" s="110"/>
      <c r="E35" s="108"/>
      <c r="F35" s="110"/>
    </row>
    <row r="36" spans="1:6" x14ac:dyDescent="0.35">
      <c r="A36" s="27"/>
      <c r="B36" s="108"/>
      <c r="C36" s="109"/>
      <c r="D36" s="110"/>
      <c r="E36" s="108"/>
      <c r="F36" s="110"/>
    </row>
    <row r="37" spans="1:6" x14ac:dyDescent="0.35">
      <c r="A37" s="27"/>
      <c r="B37" s="108"/>
      <c r="C37" s="109"/>
      <c r="D37" s="110"/>
      <c r="E37" s="108"/>
      <c r="F37" s="110"/>
    </row>
    <row r="38" spans="1:6" x14ac:dyDescent="0.35">
      <c r="A38" s="27"/>
      <c r="B38" s="108"/>
      <c r="C38" s="109"/>
      <c r="D38" s="110"/>
      <c r="E38" s="108"/>
      <c r="F38" s="110"/>
    </row>
    <row r="39" spans="1:6" x14ac:dyDescent="0.35">
      <c r="A39" s="27"/>
      <c r="B39" s="108"/>
      <c r="C39" s="109"/>
      <c r="D39" s="110"/>
      <c r="E39" s="108"/>
      <c r="F39" s="110"/>
    </row>
    <row r="40" spans="1:6" x14ac:dyDescent="0.35">
      <c r="A40" s="27"/>
      <c r="B40" s="108"/>
      <c r="C40" s="109"/>
      <c r="D40" s="110"/>
      <c r="E40" s="108"/>
      <c r="F40" s="110"/>
    </row>
    <row r="41" spans="1:6" x14ac:dyDescent="0.35">
      <c r="A41" s="27"/>
      <c r="B41" s="108"/>
      <c r="C41" s="109"/>
      <c r="D41" s="110"/>
      <c r="E41" s="108"/>
      <c r="F41" s="110"/>
    </row>
    <row r="42" spans="1:6" x14ac:dyDescent="0.35">
      <c r="A42" s="27"/>
      <c r="B42" s="108"/>
      <c r="C42" s="109"/>
      <c r="D42" s="110"/>
      <c r="E42" s="108"/>
      <c r="F42" s="110"/>
    </row>
    <row r="43" spans="1:6" x14ac:dyDescent="0.35">
      <c r="A43" s="27"/>
      <c r="B43" s="108"/>
      <c r="C43" s="109"/>
      <c r="D43" s="110"/>
      <c r="E43" s="108"/>
      <c r="F43" s="110"/>
    </row>
    <row r="44" spans="1:6" x14ac:dyDescent="0.35">
      <c r="A44" s="27"/>
      <c r="B44" s="108"/>
      <c r="C44" s="109"/>
      <c r="D44" s="110"/>
      <c r="E44" s="108"/>
      <c r="F44" s="110"/>
    </row>
    <row r="45" spans="1:6" x14ac:dyDescent="0.35">
      <c r="A45" s="27"/>
      <c r="B45" s="108"/>
      <c r="C45" s="109"/>
      <c r="D45" s="110"/>
      <c r="E45" s="108"/>
      <c r="F45" s="110"/>
    </row>
    <row r="46" spans="1:6" x14ac:dyDescent="0.35">
      <c r="A46" s="27"/>
      <c r="B46" s="108"/>
      <c r="C46" s="109"/>
      <c r="D46" s="110"/>
      <c r="E46" s="108"/>
      <c r="F46" s="110"/>
    </row>
    <row r="47" spans="1:6" x14ac:dyDescent="0.35">
      <c r="A47" s="27"/>
      <c r="B47" s="108"/>
      <c r="C47" s="109"/>
      <c r="D47" s="110"/>
      <c r="E47" s="108"/>
      <c r="F47" s="110"/>
    </row>
    <row r="48" spans="1:6" x14ac:dyDescent="0.35">
      <c r="A48" s="27"/>
      <c r="B48" s="108"/>
      <c r="C48" s="109"/>
      <c r="D48" s="110"/>
      <c r="E48" s="108"/>
      <c r="F48" s="110"/>
    </row>
  </sheetData>
  <mergeCells count="69"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E6:E14"/>
    <mergeCell ref="A18:F18"/>
    <mergeCell ref="A19:B19"/>
    <mergeCell ref="C19:F19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</mergeCells>
  <pageMargins left="0.7" right="0.7" top="0.75" bottom="0.75" header="0.3" footer="0.3"/>
  <pageSetup paperSize="9" scale="98" orientation="landscape" r:id="rId1"/>
  <rowBreaks count="1" manualBreakCount="1">
    <brk id="16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9AB5-F00A-4ADA-A5BE-8C85BD597733}">
  <dimension ref="A1:J15"/>
  <sheetViews>
    <sheetView view="pageBreakPreview" zoomScale="60" zoomScaleNormal="100" workbookViewId="0">
      <selection activeCell="I1" sqref="I1"/>
    </sheetView>
  </sheetViews>
  <sheetFormatPr defaultRowHeight="14.5" x14ac:dyDescent="0.35"/>
  <cols>
    <col min="1" max="1" width="6.81640625" customWidth="1"/>
    <col min="2" max="2" width="19.54296875" customWidth="1"/>
    <col min="3" max="3" width="18.26953125" customWidth="1"/>
    <col min="4" max="4" width="13.1796875" customWidth="1"/>
    <col min="5" max="5" width="11.54296875" customWidth="1"/>
    <col min="6" max="8" width="12.81640625" customWidth="1"/>
    <col min="9" max="9" width="11.54296875" customWidth="1"/>
  </cols>
  <sheetData>
    <row r="1" spans="1:10" x14ac:dyDescent="0.35">
      <c r="I1" t="s">
        <v>185</v>
      </c>
    </row>
    <row r="2" spans="1:10" ht="16" thickBot="1" x14ac:dyDescent="0.4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80.25" customHeight="1" thickBot="1" x14ac:dyDescent="0.4">
      <c r="A3" s="112" t="s">
        <v>1</v>
      </c>
      <c r="B3" s="114" t="s">
        <v>2</v>
      </c>
      <c r="C3" s="116" t="s">
        <v>58</v>
      </c>
      <c r="D3" s="114" t="s">
        <v>59</v>
      </c>
      <c r="E3" s="116" t="s">
        <v>5</v>
      </c>
      <c r="F3" s="130" t="s">
        <v>6</v>
      </c>
      <c r="G3" s="131"/>
      <c r="H3" s="131"/>
      <c r="I3" s="116" t="s">
        <v>7</v>
      </c>
      <c r="J3" s="116" t="s">
        <v>8</v>
      </c>
    </row>
    <row r="4" spans="1:10" ht="78" thickBot="1" x14ac:dyDescent="0.4">
      <c r="A4" s="113"/>
      <c r="B4" s="115"/>
      <c r="C4" s="128"/>
      <c r="D4" s="129"/>
      <c r="E4" s="117"/>
      <c r="F4" s="10" t="s">
        <v>36</v>
      </c>
      <c r="G4" s="10" t="s">
        <v>60</v>
      </c>
      <c r="H4" s="10" t="s">
        <v>61</v>
      </c>
      <c r="I4" s="117"/>
      <c r="J4" s="117"/>
    </row>
    <row r="5" spans="1:10" ht="16" thickBot="1" x14ac:dyDescent="0.4">
      <c r="A5" s="12">
        <v>1</v>
      </c>
      <c r="B5" s="12">
        <v>2</v>
      </c>
      <c r="C5" s="3">
        <v>3</v>
      </c>
      <c r="D5" s="12">
        <v>4</v>
      </c>
      <c r="E5" s="3">
        <v>5</v>
      </c>
      <c r="F5" s="12">
        <v>6</v>
      </c>
      <c r="G5" s="12">
        <v>7</v>
      </c>
      <c r="H5" s="12">
        <v>8</v>
      </c>
      <c r="I5" s="3">
        <v>9</v>
      </c>
      <c r="J5" s="12">
        <v>10</v>
      </c>
    </row>
    <row r="6" spans="1:10" ht="16" thickBot="1" x14ac:dyDescent="0.4">
      <c r="A6" s="4">
        <v>1</v>
      </c>
      <c r="B6" s="18" t="s">
        <v>11</v>
      </c>
      <c r="C6" s="31">
        <v>1</v>
      </c>
      <c r="D6" s="19">
        <v>2</v>
      </c>
      <c r="E6" s="5" t="s">
        <v>39</v>
      </c>
      <c r="F6" s="20"/>
      <c r="G6" s="20"/>
      <c r="H6" s="20"/>
      <c r="I6" s="4"/>
      <c r="J6" s="4"/>
    </row>
    <row r="7" spans="1:10" ht="16" thickBot="1" x14ac:dyDescent="0.4">
      <c r="A7" s="4">
        <v>2</v>
      </c>
      <c r="B7" s="18" t="s">
        <v>12</v>
      </c>
      <c r="C7" s="31">
        <v>1</v>
      </c>
      <c r="D7" s="19">
        <v>2</v>
      </c>
      <c r="E7" s="5" t="s">
        <v>62</v>
      </c>
      <c r="F7" s="20"/>
      <c r="G7" s="20"/>
      <c r="H7" s="20"/>
      <c r="I7" s="4"/>
      <c r="J7" s="4"/>
    </row>
    <row r="8" spans="1:10" ht="16" thickBot="1" x14ac:dyDescent="0.4">
      <c r="A8" s="4">
        <v>3</v>
      </c>
      <c r="B8" s="18" t="s">
        <v>13</v>
      </c>
      <c r="C8" s="31">
        <v>2</v>
      </c>
      <c r="D8" s="19">
        <v>0</v>
      </c>
      <c r="E8" s="5" t="s">
        <v>29</v>
      </c>
      <c r="F8" s="20"/>
      <c r="G8" s="20"/>
      <c r="H8" s="20"/>
      <c r="I8" s="4"/>
      <c r="J8" s="4"/>
    </row>
    <row r="9" spans="1:10" ht="16" thickBot="1" x14ac:dyDescent="0.4">
      <c r="A9" s="4">
        <v>4</v>
      </c>
      <c r="B9" s="18" t="s">
        <v>14</v>
      </c>
      <c r="C9" s="31">
        <v>2</v>
      </c>
      <c r="D9" s="19">
        <v>2</v>
      </c>
      <c r="E9" s="5" t="s">
        <v>63</v>
      </c>
      <c r="F9" s="21"/>
      <c r="G9" s="21"/>
      <c r="H9" s="21"/>
      <c r="I9" s="4"/>
      <c r="J9" s="4"/>
    </row>
    <row r="10" spans="1:10" ht="16" thickBot="1" x14ac:dyDescent="0.4">
      <c r="A10" s="4">
        <v>5</v>
      </c>
      <c r="B10" s="18" t="s">
        <v>15</v>
      </c>
      <c r="C10" s="31">
        <v>1</v>
      </c>
      <c r="D10" s="19">
        <v>2</v>
      </c>
      <c r="E10" s="5" t="s">
        <v>64</v>
      </c>
      <c r="F10" s="20"/>
      <c r="G10" s="20"/>
      <c r="H10" s="20"/>
      <c r="I10" s="4"/>
      <c r="J10" s="4"/>
    </row>
    <row r="11" spans="1:10" ht="16" thickBot="1" x14ac:dyDescent="0.4">
      <c r="A11" s="4">
        <v>6</v>
      </c>
      <c r="B11" s="18" t="s">
        <v>16</v>
      </c>
      <c r="C11" s="32">
        <v>3</v>
      </c>
      <c r="D11" s="19">
        <v>2</v>
      </c>
      <c r="E11" s="5" t="s">
        <v>63</v>
      </c>
      <c r="F11" s="20"/>
      <c r="G11" s="20"/>
      <c r="H11" s="20"/>
      <c r="I11" s="4"/>
      <c r="J11" s="4"/>
    </row>
    <row r="12" spans="1:10" ht="16" thickBot="1" x14ac:dyDescent="0.4">
      <c r="A12" s="4">
        <v>7</v>
      </c>
      <c r="B12" s="18" t="s">
        <v>17</v>
      </c>
      <c r="C12" s="31">
        <v>2</v>
      </c>
      <c r="D12" s="19">
        <v>0</v>
      </c>
      <c r="E12" s="5" t="s">
        <v>29</v>
      </c>
      <c r="F12" s="20"/>
      <c r="G12" s="20"/>
      <c r="H12" s="20"/>
      <c r="I12" s="4"/>
      <c r="J12" s="4"/>
    </row>
    <row r="13" spans="1:10" ht="16" thickBot="1" x14ac:dyDescent="0.4">
      <c r="A13" s="4">
        <v>8</v>
      </c>
      <c r="B13" s="18" t="s">
        <v>18</v>
      </c>
      <c r="C13" s="31">
        <v>2</v>
      </c>
      <c r="D13" s="19">
        <v>3</v>
      </c>
      <c r="E13" s="5" t="s">
        <v>64</v>
      </c>
      <c r="F13" s="20"/>
      <c r="G13" s="20"/>
      <c r="H13" s="20"/>
      <c r="I13" s="4"/>
      <c r="J13" s="4"/>
    </row>
    <row r="14" spans="1:10" ht="16" thickBot="1" x14ac:dyDescent="0.4">
      <c r="A14" s="4">
        <v>9</v>
      </c>
      <c r="B14" s="18" t="s">
        <v>19</v>
      </c>
      <c r="C14" s="31">
        <v>1</v>
      </c>
      <c r="D14" s="19">
        <v>0</v>
      </c>
      <c r="E14" s="5" t="s">
        <v>29</v>
      </c>
      <c r="F14" s="20"/>
      <c r="G14" s="20"/>
      <c r="H14" s="20"/>
      <c r="I14" s="4"/>
      <c r="J14" s="4"/>
    </row>
    <row r="15" spans="1:10" ht="16" thickBot="1" x14ac:dyDescent="0.4">
      <c r="A15" s="30"/>
      <c r="B15" s="30" t="s">
        <v>44</v>
      </c>
      <c r="C15" s="22">
        <f>SUM(C6:C14)</f>
        <v>15</v>
      </c>
      <c r="D15" s="22">
        <f>SUM(D6:D14)</f>
        <v>13</v>
      </c>
      <c r="E15" s="30"/>
      <c r="F15" s="30"/>
      <c r="G15" s="30"/>
      <c r="H15" s="30"/>
      <c r="I15" s="30"/>
      <c r="J15" s="30"/>
    </row>
  </sheetData>
  <mergeCells count="9">
    <mergeCell ref="A2:J2"/>
    <mergeCell ref="A3:A4"/>
    <mergeCell ref="B3:B4"/>
    <mergeCell ref="C3:C4"/>
    <mergeCell ref="D3:D4"/>
    <mergeCell ref="E3:E4"/>
    <mergeCell ref="F3:H3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8348-328A-4C28-846E-158DA88686C4}">
  <dimension ref="A1:K48"/>
  <sheetViews>
    <sheetView view="pageBreakPreview" zoomScale="60" zoomScaleNormal="100" workbookViewId="0">
      <selection activeCell="A2" sqref="A2:K2"/>
    </sheetView>
  </sheetViews>
  <sheetFormatPr defaultRowHeight="14.5" x14ac:dyDescent="0.35"/>
  <cols>
    <col min="1" max="1" width="6.54296875" customWidth="1"/>
    <col min="2" max="2" width="13.7265625" customWidth="1"/>
    <col min="3" max="4" width="17.453125" customWidth="1"/>
    <col min="5" max="6" width="16.1796875" customWidth="1"/>
    <col min="7" max="7" width="14.453125" customWidth="1"/>
    <col min="8" max="8" width="16.453125" customWidth="1"/>
    <col min="9" max="9" width="14.1796875" customWidth="1"/>
    <col min="10" max="10" width="14.7265625" customWidth="1"/>
  </cols>
  <sheetData>
    <row r="1" spans="1:11" x14ac:dyDescent="0.35">
      <c r="J1" s="98" t="s">
        <v>186</v>
      </c>
    </row>
    <row r="2" spans="1:11" ht="26.25" customHeight="1" thickBot="1" x14ac:dyDescent="0.4">
      <c r="A2" s="132" t="s">
        <v>65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6" thickBot="1" x14ac:dyDescent="0.4">
      <c r="A3" s="112" t="s">
        <v>1</v>
      </c>
      <c r="B3" s="114" t="s">
        <v>2</v>
      </c>
      <c r="C3" s="130" t="s">
        <v>3</v>
      </c>
      <c r="D3" s="131"/>
      <c r="E3" s="118" t="s">
        <v>4</v>
      </c>
      <c r="F3" s="119"/>
      <c r="G3" s="116" t="s">
        <v>5</v>
      </c>
      <c r="H3" s="130" t="s">
        <v>6</v>
      </c>
      <c r="I3" s="133"/>
      <c r="J3" s="116" t="s">
        <v>35</v>
      </c>
      <c r="K3" s="116" t="s">
        <v>8</v>
      </c>
    </row>
    <row r="4" spans="1:11" ht="62.5" thickBot="1" x14ac:dyDescent="0.4">
      <c r="A4" s="113"/>
      <c r="B4" s="115"/>
      <c r="C4" s="8" t="s">
        <v>66</v>
      </c>
      <c r="D4" s="8" t="s">
        <v>67</v>
      </c>
      <c r="E4" s="33" t="s">
        <v>68</v>
      </c>
      <c r="F4" s="33" t="s">
        <v>69</v>
      </c>
      <c r="G4" s="117"/>
      <c r="H4" s="10" t="s">
        <v>70</v>
      </c>
      <c r="I4" s="10" t="s">
        <v>71</v>
      </c>
      <c r="J4" s="117"/>
      <c r="K4" s="117"/>
    </row>
    <row r="5" spans="1:11" ht="16" thickBot="1" x14ac:dyDescent="0.4">
      <c r="A5" s="12">
        <v>1</v>
      </c>
      <c r="B5" s="12">
        <v>2</v>
      </c>
      <c r="C5" s="12">
        <v>4</v>
      </c>
      <c r="D5" s="3">
        <v>3</v>
      </c>
      <c r="E5" s="12">
        <v>6</v>
      </c>
      <c r="F5" s="12">
        <v>5</v>
      </c>
      <c r="G5" s="3">
        <v>7</v>
      </c>
      <c r="H5" s="12">
        <v>8</v>
      </c>
      <c r="I5" s="12">
        <v>10</v>
      </c>
      <c r="J5" s="8">
        <v>11</v>
      </c>
      <c r="K5" s="2">
        <v>12</v>
      </c>
    </row>
    <row r="6" spans="1:11" ht="31.5" thickBot="1" x14ac:dyDescent="0.4">
      <c r="A6" s="4">
        <v>1</v>
      </c>
      <c r="B6" s="18" t="s">
        <v>11</v>
      </c>
      <c r="C6" s="34">
        <v>0</v>
      </c>
      <c r="D6" s="35">
        <v>7.5</v>
      </c>
      <c r="E6" s="34">
        <v>1</v>
      </c>
      <c r="F6" s="35">
        <v>7.5</v>
      </c>
      <c r="G6" s="36" t="s">
        <v>62</v>
      </c>
      <c r="H6" s="34"/>
      <c r="I6" s="20"/>
      <c r="J6" s="4"/>
      <c r="K6" s="4"/>
    </row>
    <row r="7" spans="1:11" ht="16" thickBot="1" x14ac:dyDescent="0.4">
      <c r="A7" s="4">
        <v>2</v>
      </c>
      <c r="B7" s="18" t="s">
        <v>12</v>
      </c>
      <c r="C7" s="37">
        <v>0</v>
      </c>
      <c r="D7" s="19"/>
      <c r="E7" s="38">
        <v>2</v>
      </c>
      <c r="F7" s="19"/>
      <c r="G7" s="5" t="s">
        <v>62</v>
      </c>
      <c r="H7" s="37"/>
      <c r="I7" s="20"/>
      <c r="J7" s="4"/>
      <c r="K7" s="4"/>
    </row>
    <row r="8" spans="1:11" ht="16" thickBot="1" x14ac:dyDescent="0.4">
      <c r="A8" s="4">
        <v>3</v>
      </c>
      <c r="B8" s="39" t="s">
        <v>13</v>
      </c>
      <c r="C8" s="40">
        <v>0</v>
      </c>
      <c r="D8" s="19"/>
      <c r="E8" s="41">
        <v>2</v>
      </c>
      <c r="F8" s="19"/>
      <c r="G8" s="36" t="s">
        <v>62</v>
      </c>
      <c r="H8" s="37"/>
      <c r="I8" s="20"/>
      <c r="J8" s="4"/>
      <c r="K8" s="4"/>
    </row>
    <row r="9" spans="1:11" ht="16" thickBot="1" x14ac:dyDescent="0.4">
      <c r="A9" s="4">
        <v>4</v>
      </c>
      <c r="B9" s="18" t="s">
        <v>14</v>
      </c>
      <c r="C9" s="42">
        <v>0</v>
      </c>
      <c r="D9" s="43">
        <v>90</v>
      </c>
      <c r="E9" s="38">
        <v>4</v>
      </c>
      <c r="F9" s="43">
        <v>90</v>
      </c>
      <c r="G9" s="5" t="s">
        <v>62</v>
      </c>
      <c r="H9" s="37"/>
      <c r="I9" s="21"/>
      <c r="J9" s="4"/>
      <c r="K9" s="4"/>
    </row>
    <row r="10" spans="1:11" ht="16" thickBot="1" x14ac:dyDescent="0.4">
      <c r="A10" s="4">
        <v>5</v>
      </c>
      <c r="B10" s="18" t="s">
        <v>15</v>
      </c>
      <c r="C10" s="42">
        <v>0</v>
      </c>
      <c r="D10" s="43">
        <v>0</v>
      </c>
      <c r="E10" s="31">
        <v>0</v>
      </c>
      <c r="F10" s="43">
        <v>0</v>
      </c>
      <c r="G10" s="5" t="s">
        <v>29</v>
      </c>
      <c r="H10" s="37"/>
      <c r="I10" s="20"/>
      <c r="J10" s="4"/>
      <c r="K10" s="4"/>
    </row>
    <row r="11" spans="1:11" ht="21.75" customHeight="1" thickBot="1" x14ac:dyDescent="0.4">
      <c r="A11" s="4">
        <v>6</v>
      </c>
      <c r="B11" s="18" t="s">
        <v>16</v>
      </c>
      <c r="C11" s="41">
        <v>0</v>
      </c>
      <c r="D11" s="35">
        <v>55.07</v>
      </c>
      <c r="E11" s="44">
        <v>2</v>
      </c>
      <c r="F11" s="35">
        <v>55.07</v>
      </c>
      <c r="G11" s="36" t="s">
        <v>62</v>
      </c>
      <c r="H11" s="37"/>
      <c r="I11" s="20"/>
      <c r="J11" s="4"/>
      <c r="K11" s="4"/>
    </row>
    <row r="12" spans="1:11" ht="16" thickBot="1" x14ac:dyDescent="0.4">
      <c r="A12" s="4">
        <v>7</v>
      </c>
      <c r="B12" s="18" t="s">
        <v>17</v>
      </c>
      <c r="C12" s="37">
        <v>0</v>
      </c>
      <c r="D12" s="19">
        <v>10</v>
      </c>
      <c r="E12" s="31">
        <v>2</v>
      </c>
      <c r="F12" s="19">
        <v>10</v>
      </c>
      <c r="G12" s="5" t="s">
        <v>62</v>
      </c>
      <c r="H12" s="37"/>
      <c r="I12" s="20"/>
      <c r="J12" s="4"/>
      <c r="K12" s="4"/>
    </row>
    <row r="13" spans="1:11" ht="16" thickBot="1" x14ac:dyDescent="0.4">
      <c r="A13" s="4">
        <v>8</v>
      </c>
      <c r="B13" s="18" t="s">
        <v>18</v>
      </c>
      <c r="C13" s="41">
        <v>0</v>
      </c>
      <c r="D13" s="35"/>
      <c r="E13" s="44">
        <v>0</v>
      </c>
      <c r="F13" s="35"/>
      <c r="G13" s="36" t="s">
        <v>29</v>
      </c>
      <c r="H13" s="37"/>
      <c r="I13" s="20"/>
      <c r="J13" s="4"/>
      <c r="K13" s="4"/>
    </row>
    <row r="14" spans="1:11" ht="31.5" thickBot="1" x14ac:dyDescent="0.4">
      <c r="A14" s="4">
        <v>9</v>
      </c>
      <c r="B14" s="45" t="s">
        <v>19</v>
      </c>
      <c r="C14" s="41">
        <v>0</v>
      </c>
      <c r="D14" s="35"/>
      <c r="E14" s="41">
        <v>0</v>
      </c>
      <c r="F14" s="35"/>
      <c r="G14" s="36" t="s">
        <v>29</v>
      </c>
      <c r="H14" s="41"/>
      <c r="I14" s="20"/>
      <c r="J14" s="4"/>
      <c r="K14" s="4"/>
    </row>
    <row r="15" spans="1:11" ht="16" thickBot="1" x14ac:dyDescent="0.4">
      <c r="A15" s="30"/>
      <c r="B15" s="30" t="s">
        <v>44</v>
      </c>
      <c r="C15" s="22">
        <f>SUM(C6:C14)</f>
        <v>0</v>
      </c>
      <c r="D15" s="22">
        <f>SUM(D6:D14)</f>
        <v>162.57</v>
      </c>
      <c r="E15" s="22">
        <f>SUM(E6:E14)</f>
        <v>13</v>
      </c>
      <c r="F15" s="22">
        <f t="shared" ref="F15" si="0">SUM(F6:F14)</f>
        <v>162.57</v>
      </c>
      <c r="G15" s="30"/>
      <c r="H15" s="30"/>
      <c r="I15" s="30"/>
      <c r="J15" s="30"/>
    </row>
    <row r="17" spans="1:6" ht="39" customHeight="1" x14ac:dyDescent="0.35"/>
    <row r="18" spans="1:6" ht="15.5" x14ac:dyDescent="0.35">
      <c r="A18" s="121" t="s">
        <v>72</v>
      </c>
      <c r="B18" s="121"/>
      <c r="C18" s="121"/>
      <c r="D18" s="121"/>
      <c r="E18" s="121"/>
      <c r="F18" s="121"/>
    </row>
    <row r="19" spans="1:6" ht="15.5" x14ac:dyDescent="0.35">
      <c r="A19" s="122" t="s">
        <v>46</v>
      </c>
      <c r="B19" s="123"/>
      <c r="C19" s="108"/>
      <c r="D19" s="109"/>
      <c r="E19" s="109"/>
      <c r="F19" s="109"/>
    </row>
    <row r="20" spans="1:6" ht="15.5" x14ac:dyDescent="0.35">
      <c r="B20" s="26"/>
    </row>
    <row r="21" spans="1:6" x14ac:dyDescent="0.35">
      <c r="A21" s="27" t="s">
        <v>47</v>
      </c>
      <c r="B21" s="124" t="s">
        <v>73</v>
      </c>
      <c r="C21" s="124"/>
      <c r="D21" s="124"/>
      <c r="E21" s="124" t="s">
        <v>49</v>
      </c>
      <c r="F21" s="124"/>
    </row>
    <row r="22" spans="1:6" x14ac:dyDescent="0.35">
      <c r="A22" s="27"/>
      <c r="B22" s="108"/>
      <c r="C22" s="109"/>
      <c r="D22" s="109"/>
      <c r="E22" s="108"/>
      <c r="F22" s="109"/>
    </row>
    <row r="23" spans="1:6" x14ac:dyDescent="0.35">
      <c r="A23" s="27"/>
      <c r="B23" s="108"/>
      <c r="C23" s="109"/>
      <c r="D23" s="109"/>
      <c r="E23" s="108"/>
      <c r="F23" s="109"/>
    </row>
    <row r="24" spans="1:6" x14ac:dyDescent="0.35">
      <c r="A24" s="27"/>
      <c r="B24" s="108"/>
      <c r="C24" s="109"/>
      <c r="D24" s="109"/>
      <c r="E24" s="108"/>
      <c r="F24" s="109"/>
    </row>
    <row r="25" spans="1:6" x14ac:dyDescent="0.35">
      <c r="A25" s="27"/>
      <c r="B25" s="108"/>
      <c r="C25" s="109"/>
      <c r="D25" s="109"/>
      <c r="E25" s="108"/>
      <c r="F25" s="109"/>
    </row>
    <row r="26" spans="1:6" x14ac:dyDescent="0.35">
      <c r="A26" s="27"/>
      <c r="B26" s="108"/>
      <c r="C26" s="109"/>
      <c r="D26" s="109"/>
      <c r="E26" s="108"/>
      <c r="F26" s="109"/>
    </row>
    <row r="27" spans="1:6" x14ac:dyDescent="0.35">
      <c r="A27" s="27"/>
      <c r="B27" s="108"/>
      <c r="C27" s="109"/>
      <c r="D27" s="109"/>
      <c r="E27" s="108"/>
      <c r="F27" s="109"/>
    </row>
    <row r="28" spans="1:6" x14ac:dyDescent="0.35">
      <c r="A28" s="27"/>
      <c r="B28" s="108"/>
      <c r="C28" s="109"/>
      <c r="D28" s="109"/>
      <c r="E28" s="108"/>
      <c r="F28" s="109"/>
    </row>
    <row r="29" spans="1:6" x14ac:dyDescent="0.35">
      <c r="A29" s="27"/>
      <c r="B29" s="108"/>
      <c r="C29" s="109"/>
      <c r="D29" s="109"/>
      <c r="E29" s="108"/>
      <c r="F29" s="109"/>
    </row>
    <row r="30" spans="1:6" x14ac:dyDescent="0.35">
      <c r="A30" s="27"/>
      <c r="B30" s="108"/>
      <c r="C30" s="109"/>
      <c r="D30" s="109"/>
      <c r="E30" s="108"/>
      <c r="F30" s="109"/>
    </row>
    <row r="31" spans="1:6" x14ac:dyDescent="0.35">
      <c r="A31" s="27"/>
      <c r="B31" s="108"/>
      <c r="C31" s="109"/>
      <c r="D31" s="109"/>
      <c r="E31" s="108"/>
      <c r="F31" s="109"/>
    </row>
    <row r="32" spans="1:6" x14ac:dyDescent="0.35">
      <c r="A32" s="27"/>
      <c r="B32" s="108"/>
      <c r="C32" s="109"/>
      <c r="D32" s="109"/>
      <c r="E32" s="108"/>
      <c r="F32" s="109"/>
    </row>
    <row r="33" spans="1:6" x14ac:dyDescent="0.35">
      <c r="A33" s="27"/>
      <c r="B33" s="108"/>
      <c r="C33" s="109"/>
      <c r="D33" s="109"/>
      <c r="E33" s="108"/>
      <c r="F33" s="109"/>
    </row>
    <row r="34" spans="1:6" x14ac:dyDescent="0.35">
      <c r="A34" s="27"/>
      <c r="B34" s="108"/>
      <c r="C34" s="109"/>
      <c r="D34" s="109"/>
      <c r="E34" s="108"/>
      <c r="F34" s="109"/>
    </row>
    <row r="35" spans="1:6" x14ac:dyDescent="0.35">
      <c r="A35" s="27"/>
      <c r="B35" s="108"/>
      <c r="C35" s="109"/>
      <c r="D35" s="109"/>
      <c r="E35" s="108"/>
      <c r="F35" s="109"/>
    </row>
    <row r="36" spans="1:6" x14ac:dyDescent="0.35">
      <c r="A36" s="27"/>
      <c r="B36" s="108"/>
      <c r="C36" s="109"/>
      <c r="D36" s="109"/>
      <c r="E36" s="108"/>
      <c r="F36" s="109"/>
    </row>
    <row r="37" spans="1:6" x14ac:dyDescent="0.35">
      <c r="A37" s="27"/>
      <c r="B37" s="108"/>
      <c r="C37" s="109"/>
      <c r="D37" s="109"/>
      <c r="E37" s="108"/>
      <c r="F37" s="109"/>
    </row>
    <row r="38" spans="1:6" x14ac:dyDescent="0.35">
      <c r="A38" s="27"/>
      <c r="B38" s="108"/>
      <c r="C38" s="109"/>
      <c r="D38" s="109"/>
      <c r="E38" s="108"/>
      <c r="F38" s="109"/>
    </row>
    <row r="39" spans="1:6" x14ac:dyDescent="0.35">
      <c r="A39" s="27"/>
      <c r="B39" s="108"/>
      <c r="C39" s="109"/>
      <c r="D39" s="109"/>
      <c r="E39" s="108"/>
      <c r="F39" s="109"/>
    </row>
    <row r="40" spans="1:6" x14ac:dyDescent="0.35">
      <c r="A40" s="27"/>
      <c r="B40" s="108"/>
      <c r="C40" s="109"/>
      <c r="D40" s="109"/>
      <c r="E40" s="108"/>
      <c r="F40" s="109"/>
    </row>
    <row r="41" spans="1:6" x14ac:dyDescent="0.35">
      <c r="A41" s="27"/>
      <c r="B41" s="108"/>
      <c r="C41" s="109"/>
      <c r="D41" s="109"/>
      <c r="E41" s="108"/>
      <c r="F41" s="109"/>
    </row>
    <row r="42" spans="1:6" x14ac:dyDescent="0.35">
      <c r="A42" s="27"/>
      <c r="B42" s="108"/>
      <c r="C42" s="109"/>
      <c r="D42" s="109"/>
      <c r="E42" s="108"/>
      <c r="F42" s="109"/>
    </row>
    <row r="43" spans="1:6" x14ac:dyDescent="0.35">
      <c r="A43" s="27"/>
      <c r="B43" s="108"/>
      <c r="C43" s="109"/>
      <c r="D43" s="109"/>
      <c r="E43" s="108"/>
      <c r="F43" s="109"/>
    </row>
    <row r="44" spans="1:6" x14ac:dyDescent="0.35">
      <c r="A44" s="27"/>
      <c r="B44" s="108"/>
      <c r="C44" s="109"/>
      <c r="D44" s="109"/>
      <c r="E44" s="108"/>
      <c r="F44" s="109"/>
    </row>
    <row r="45" spans="1:6" x14ac:dyDescent="0.35">
      <c r="A45" s="27"/>
      <c r="B45" s="108"/>
      <c r="C45" s="109"/>
      <c r="D45" s="109"/>
      <c r="E45" s="108"/>
      <c r="F45" s="109"/>
    </row>
    <row r="46" spans="1:6" x14ac:dyDescent="0.35">
      <c r="A46" s="27"/>
      <c r="B46" s="108"/>
      <c r="C46" s="109"/>
      <c r="D46" s="109"/>
      <c r="E46" s="108"/>
      <c r="F46" s="109"/>
    </row>
    <row r="47" spans="1:6" x14ac:dyDescent="0.35">
      <c r="A47" s="27"/>
      <c r="B47" s="108"/>
      <c r="C47" s="109"/>
      <c r="D47" s="109"/>
      <c r="E47" s="108"/>
      <c r="F47" s="109"/>
    </row>
    <row r="48" spans="1:6" x14ac:dyDescent="0.35">
      <c r="A48" s="27"/>
      <c r="B48" s="108"/>
      <c r="C48" s="109"/>
      <c r="D48" s="109"/>
      <c r="E48" s="108"/>
      <c r="F48" s="109"/>
    </row>
  </sheetData>
  <mergeCells count="68">
    <mergeCell ref="B22:D22"/>
    <mergeCell ref="E22:F22"/>
    <mergeCell ref="A2:K2"/>
    <mergeCell ref="A3:A4"/>
    <mergeCell ref="B3:B4"/>
    <mergeCell ref="C3:D3"/>
    <mergeCell ref="E3:F3"/>
    <mergeCell ref="G3:G4"/>
    <mergeCell ref="H3:I3"/>
    <mergeCell ref="J3:J4"/>
    <mergeCell ref="K3:K4"/>
    <mergeCell ref="A18:F18"/>
    <mergeCell ref="A19:B19"/>
    <mergeCell ref="C19:F19"/>
    <mergeCell ref="B21:D21"/>
    <mergeCell ref="E21:F21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ageMargins left="0.7" right="0.7" top="0.75" bottom="0.75" header="0.3" footer="0.3"/>
  <pageSetup paperSize="9" scale="84" orientation="landscape" r:id="rId1"/>
  <rowBreaks count="1" manualBreakCount="1">
    <brk id="1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C303-BB99-44BE-B76C-983FCEC3B51F}">
  <dimension ref="A1:M15"/>
  <sheetViews>
    <sheetView view="pageBreakPreview" zoomScale="60" zoomScaleNormal="100" workbookViewId="0">
      <selection activeCell="J1" sqref="J1"/>
    </sheetView>
  </sheetViews>
  <sheetFormatPr defaultRowHeight="14.5" x14ac:dyDescent="0.35"/>
  <cols>
    <col min="1" max="1" width="6.54296875" customWidth="1"/>
    <col min="2" max="2" width="16.26953125" customWidth="1"/>
    <col min="3" max="4" width="18" customWidth="1"/>
    <col min="5" max="5" width="12.81640625" customWidth="1"/>
    <col min="6" max="6" width="14.54296875" customWidth="1"/>
    <col min="7" max="7" width="15.453125" customWidth="1"/>
    <col min="8" max="9" width="13.7265625" customWidth="1"/>
    <col min="10" max="10" width="13.26953125" customWidth="1"/>
    <col min="11" max="11" width="13.81640625" customWidth="1"/>
  </cols>
  <sheetData>
    <row r="1" spans="1:13" x14ac:dyDescent="0.35">
      <c r="J1" t="s">
        <v>187</v>
      </c>
    </row>
    <row r="2" spans="1:13" ht="15" thickBot="1" x14ac:dyDescent="0.4">
      <c r="A2" s="132" t="s">
        <v>74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3" ht="16" thickBot="1" x14ac:dyDescent="0.4">
      <c r="A3" s="112" t="s">
        <v>1</v>
      </c>
      <c r="B3" s="114" t="s">
        <v>2</v>
      </c>
      <c r="C3" s="118" t="s">
        <v>3</v>
      </c>
      <c r="D3" s="120"/>
      <c r="E3" s="118" t="s">
        <v>4</v>
      </c>
      <c r="F3" s="120"/>
      <c r="G3" s="116" t="s">
        <v>5</v>
      </c>
      <c r="H3" s="130" t="s">
        <v>6</v>
      </c>
      <c r="I3" s="137"/>
      <c r="J3" s="116" t="s">
        <v>7</v>
      </c>
      <c r="K3" s="116" t="s">
        <v>8</v>
      </c>
      <c r="M3" s="10"/>
    </row>
    <row r="4" spans="1:13" ht="78" thickBot="1" x14ac:dyDescent="0.4">
      <c r="A4" s="113"/>
      <c r="B4" s="115"/>
      <c r="C4" s="8" t="s">
        <v>75</v>
      </c>
      <c r="D4" s="46" t="s">
        <v>76</v>
      </c>
      <c r="E4" s="33" t="s">
        <v>77</v>
      </c>
      <c r="F4" s="33" t="s">
        <v>78</v>
      </c>
      <c r="G4" s="117"/>
      <c r="H4" s="10" t="s">
        <v>79</v>
      </c>
      <c r="I4" s="10" t="s">
        <v>80</v>
      </c>
      <c r="J4" s="117"/>
      <c r="K4" s="117"/>
    </row>
    <row r="5" spans="1:13" ht="16" thickBot="1" x14ac:dyDescent="0.4">
      <c r="A5" s="12">
        <v>1</v>
      </c>
      <c r="B5" s="12">
        <v>2</v>
      </c>
      <c r="C5" s="3">
        <v>3</v>
      </c>
      <c r="D5" s="20">
        <v>4</v>
      </c>
      <c r="E5" s="12">
        <v>5</v>
      </c>
      <c r="F5" s="3">
        <v>6</v>
      </c>
      <c r="G5" s="12">
        <v>7</v>
      </c>
      <c r="H5" s="12">
        <v>8</v>
      </c>
      <c r="I5" s="3">
        <v>9</v>
      </c>
      <c r="J5" s="12">
        <v>10</v>
      </c>
      <c r="K5" s="2">
        <v>11</v>
      </c>
    </row>
    <row r="6" spans="1:13" ht="31.5" thickBot="1" x14ac:dyDescent="0.4">
      <c r="A6" s="4">
        <v>1</v>
      </c>
      <c r="B6" s="18" t="s">
        <v>11</v>
      </c>
      <c r="C6" s="19">
        <v>12</v>
      </c>
      <c r="D6" s="47" t="s">
        <v>81</v>
      </c>
      <c r="E6" s="19">
        <v>12</v>
      </c>
      <c r="F6" s="48">
        <v>3000</v>
      </c>
      <c r="G6" s="134" t="s">
        <v>54</v>
      </c>
      <c r="H6" s="20"/>
      <c r="I6" s="20"/>
      <c r="J6" s="4"/>
      <c r="K6" s="4"/>
    </row>
    <row r="7" spans="1:13" ht="16" thickBot="1" x14ac:dyDescent="0.4">
      <c r="A7" s="4">
        <v>2</v>
      </c>
      <c r="B7" s="18" t="s">
        <v>12</v>
      </c>
      <c r="C7" s="19">
        <v>6</v>
      </c>
      <c r="D7" s="37" t="s">
        <v>81</v>
      </c>
      <c r="E7" s="19">
        <v>6</v>
      </c>
      <c r="F7" s="31">
        <v>500</v>
      </c>
      <c r="G7" s="135"/>
      <c r="H7" s="20"/>
      <c r="I7" s="20"/>
      <c r="J7" s="4"/>
      <c r="K7" s="4"/>
    </row>
    <row r="8" spans="1:13" ht="16" thickBot="1" x14ac:dyDescent="0.4">
      <c r="A8" s="4">
        <v>3</v>
      </c>
      <c r="B8" s="18" t="s">
        <v>13</v>
      </c>
      <c r="C8" s="19">
        <v>60</v>
      </c>
      <c r="D8" s="37" t="s">
        <v>81</v>
      </c>
      <c r="E8" s="19">
        <v>60</v>
      </c>
      <c r="F8" s="31">
        <v>4000</v>
      </c>
      <c r="G8" s="135"/>
      <c r="H8" s="20"/>
      <c r="I8" s="20"/>
      <c r="J8" s="4"/>
      <c r="K8" s="4"/>
    </row>
    <row r="9" spans="1:13" ht="16" thickBot="1" x14ac:dyDescent="0.4">
      <c r="A9" s="4">
        <v>4</v>
      </c>
      <c r="B9" s="18" t="s">
        <v>14</v>
      </c>
      <c r="C9" s="19">
        <v>7.8</v>
      </c>
      <c r="D9" s="37" t="s">
        <v>81</v>
      </c>
      <c r="E9" s="19">
        <v>7.8</v>
      </c>
      <c r="F9" s="31">
        <v>12000</v>
      </c>
      <c r="G9" s="135"/>
      <c r="H9" s="21"/>
      <c r="I9" s="21"/>
      <c r="J9" s="4"/>
      <c r="K9" s="4"/>
    </row>
    <row r="10" spans="1:13" ht="16" thickBot="1" x14ac:dyDescent="0.4">
      <c r="A10" s="4">
        <v>5</v>
      </c>
      <c r="B10" s="18" t="s">
        <v>15</v>
      </c>
      <c r="C10" s="19">
        <v>2.2000000000000002</v>
      </c>
      <c r="D10" s="37" t="s">
        <v>81</v>
      </c>
      <c r="E10" s="19">
        <v>2.2000000000000002</v>
      </c>
      <c r="F10" s="31">
        <v>4775</v>
      </c>
      <c r="G10" s="135"/>
      <c r="H10" s="20"/>
      <c r="I10" s="20"/>
      <c r="J10" s="4"/>
      <c r="K10" s="4"/>
    </row>
    <row r="11" spans="1:13" ht="21.5" thickBot="1" x14ac:dyDescent="0.4">
      <c r="A11" s="4">
        <v>6</v>
      </c>
      <c r="B11" s="18" t="s">
        <v>16</v>
      </c>
      <c r="C11" s="19">
        <v>4</v>
      </c>
      <c r="D11" s="49">
        <v>1000</v>
      </c>
      <c r="E11" s="19">
        <v>4</v>
      </c>
      <c r="F11" s="31">
        <v>2000</v>
      </c>
      <c r="G11" s="135"/>
      <c r="H11" s="20"/>
      <c r="I11" s="20"/>
      <c r="J11" s="4"/>
      <c r="K11" s="4"/>
    </row>
    <row r="12" spans="1:13" ht="16" thickBot="1" x14ac:dyDescent="0.4">
      <c r="A12" s="4">
        <v>7</v>
      </c>
      <c r="B12" s="18" t="s">
        <v>17</v>
      </c>
      <c r="C12" s="19">
        <v>9</v>
      </c>
      <c r="D12" s="37" t="s">
        <v>81</v>
      </c>
      <c r="E12" s="19">
        <v>9</v>
      </c>
      <c r="F12" s="31">
        <v>600</v>
      </c>
      <c r="G12" s="135"/>
      <c r="H12" s="20"/>
      <c r="I12" s="20"/>
      <c r="J12" s="4"/>
      <c r="K12" s="4"/>
    </row>
    <row r="13" spans="1:13" ht="16" thickBot="1" x14ac:dyDescent="0.4">
      <c r="A13" s="4">
        <v>8</v>
      </c>
      <c r="B13" s="18" t="s">
        <v>18</v>
      </c>
      <c r="C13" s="19"/>
      <c r="D13" s="37">
        <v>1000</v>
      </c>
      <c r="E13" s="19"/>
      <c r="F13" s="31">
        <v>1350</v>
      </c>
      <c r="G13" s="135"/>
      <c r="H13" s="20"/>
      <c r="I13" s="20"/>
      <c r="J13" s="4"/>
      <c r="K13" s="4"/>
    </row>
    <row r="14" spans="1:13" ht="31.5" thickBot="1" x14ac:dyDescent="0.4">
      <c r="A14" s="4">
        <v>9</v>
      </c>
      <c r="B14" s="18" t="s">
        <v>19</v>
      </c>
      <c r="C14" s="37" t="s">
        <v>81</v>
      </c>
      <c r="D14" s="37" t="s">
        <v>81</v>
      </c>
      <c r="E14" s="37" t="s">
        <v>81</v>
      </c>
      <c r="F14" s="31">
        <v>100</v>
      </c>
      <c r="G14" s="136"/>
      <c r="H14" s="20"/>
      <c r="I14" s="20"/>
      <c r="J14" s="4"/>
      <c r="K14" s="4"/>
    </row>
    <row r="15" spans="1:13" ht="16" thickBot="1" x14ac:dyDescent="0.4">
      <c r="A15" s="18"/>
      <c r="B15" s="18" t="s">
        <v>20</v>
      </c>
      <c r="C15" s="19">
        <f>SUM(C6:C14)</f>
        <v>101</v>
      </c>
      <c r="D15" s="19">
        <f>SUM(D6:D14)</f>
        <v>2000</v>
      </c>
      <c r="E15" s="19">
        <f>SUM(E6:E14)</f>
        <v>101</v>
      </c>
      <c r="F15" s="19">
        <f>SUM(F6:F14)</f>
        <v>28325</v>
      </c>
      <c r="G15" s="6"/>
      <c r="H15" s="20"/>
      <c r="I15" s="20"/>
      <c r="J15" s="4"/>
      <c r="K15" s="4"/>
    </row>
  </sheetData>
  <mergeCells count="10">
    <mergeCell ref="G6:G14"/>
    <mergeCell ref="A2:K2"/>
    <mergeCell ref="A3:A4"/>
    <mergeCell ref="B3:B4"/>
    <mergeCell ref="C3:D3"/>
    <mergeCell ref="E3:F3"/>
    <mergeCell ref="G3:G4"/>
    <mergeCell ref="H3:I3"/>
    <mergeCell ref="J3:J4"/>
    <mergeCell ref="K3:K4"/>
  </mergeCells>
  <pageMargins left="0.7" right="0.7" top="0.75" bottom="0.75" header="0.3" footer="0.3"/>
  <pageSetup paperSize="9" scale="83" orientation="landscape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BA0F-2A0B-42A8-B076-10948E85D2A8}">
  <dimension ref="A1:J15"/>
  <sheetViews>
    <sheetView view="pageBreakPreview" zoomScale="60" zoomScaleNormal="100" workbookViewId="0">
      <selection activeCell="H12" sqref="H12"/>
    </sheetView>
  </sheetViews>
  <sheetFormatPr defaultRowHeight="14.5" x14ac:dyDescent="0.35"/>
  <cols>
    <col min="1" max="1" width="6.26953125" customWidth="1"/>
    <col min="2" max="2" width="16.1796875" customWidth="1"/>
    <col min="3" max="3" width="17" customWidth="1"/>
    <col min="4" max="4" width="12.7265625" customWidth="1"/>
    <col min="5" max="5" width="14.26953125" customWidth="1"/>
    <col min="6" max="6" width="11.453125" customWidth="1"/>
    <col min="7" max="7" width="16.1796875" customWidth="1"/>
    <col min="8" max="8" width="21.453125" customWidth="1"/>
    <col min="9" max="9" width="15.81640625" customWidth="1"/>
    <col min="10" max="10" width="11" customWidth="1"/>
  </cols>
  <sheetData>
    <row r="1" spans="1:10" x14ac:dyDescent="0.35">
      <c r="I1" t="s">
        <v>188</v>
      </c>
    </row>
    <row r="2" spans="1:10" ht="15" thickBot="1" x14ac:dyDescent="0.4">
      <c r="A2" s="132" t="s">
        <v>82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78.75" customHeight="1" thickBot="1" x14ac:dyDescent="0.4">
      <c r="A3" s="112" t="s">
        <v>1</v>
      </c>
      <c r="B3" s="114" t="s">
        <v>2</v>
      </c>
      <c r="C3" s="112" t="s">
        <v>83</v>
      </c>
      <c r="D3" s="118" t="s">
        <v>4</v>
      </c>
      <c r="E3" s="120"/>
      <c r="F3" s="116" t="s">
        <v>5</v>
      </c>
      <c r="G3" s="139" t="s">
        <v>6</v>
      </c>
      <c r="H3" s="140"/>
      <c r="I3" s="116" t="s">
        <v>35</v>
      </c>
      <c r="J3" s="116" t="s">
        <v>8</v>
      </c>
    </row>
    <row r="4" spans="1:10" ht="62.5" thickBot="1" x14ac:dyDescent="0.4">
      <c r="A4" s="113"/>
      <c r="B4" s="115"/>
      <c r="C4" s="113"/>
      <c r="D4" s="33" t="s">
        <v>84</v>
      </c>
      <c r="E4" s="33" t="s">
        <v>78</v>
      </c>
      <c r="F4" s="138"/>
      <c r="G4" s="50" t="s">
        <v>85</v>
      </c>
      <c r="H4" s="51" t="s">
        <v>80</v>
      </c>
      <c r="I4" s="117"/>
      <c r="J4" s="117"/>
    </row>
    <row r="5" spans="1:10" ht="16" thickBot="1" x14ac:dyDescent="0.4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</row>
    <row r="6" spans="1:10" ht="31.5" thickBot="1" x14ac:dyDescent="0.4">
      <c r="A6" s="4">
        <v>1</v>
      </c>
      <c r="B6" s="18" t="s">
        <v>11</v>
      </c>
      <c r="C6" s="19">
        <v>11</v>
      </c>
      <c r="D6" s="19">
        <v>5</v>
      </c>
      <c r="E6" s="19">
        <v>3000</v>
      </c>
      <c r="F6" s="125" t="s">
        <v>54</v>
      </c>
      <c r="G6" s="5"/>
      <c r="H6" s="20"/>
      <c r="I6" s="4"/>
      <c r="J6" s="4"/>
    </row>
    <row r="7" spans="1:10" ht="16" thickBot="1" x14ac:dyDescent="0.4">
      <c r="A7" s="4">
        <v>2</v>
      </c>
      <c r="B7" s="18" t="s">
        <v>12</v>
      </c>
      <c r="C7" s="19">
        <v>45</v>
      </c>
      <c r="D7" s="19">
        <v>10</v>
      </c>
      <c r="E7" s="19">
        <v>9500</v>
      </c>
      <c r="F7" s="126"/>
      <c r="G7" s="5"/>
      <c r="H7" s="20"/>
      <c r="I7" s="4"/>
      <c r="J7" s="4"/>
    </row>
    <row r="8" spans="1:10" ht="16" thickBot="1" x14ac:dyDescent="0.4">
      <c r="A8" s="4">
        <v>3</v>
      </c>
      <c r="B8" s="18" t="s">
        <v>13</v>
      </c>
      <c r="C8" s="19">
        <v>475</v>
      </c>
      <c r="D8" s="19">
        <v>100</v>
      </c>
      <c r="E8" s="19">
        <v>12700</v>
      </c>
      <c r="F8" s="126"/>
      <c r="G8" s="5"/>
      <c r="H8" s="20"/>
      <c r="I8" s="4"/>
      <c r="J8" s="4"/>
    </row>
    <row r="9" spans="1:10" ht="16" thickBot="1" x14ac:dyDescent="0.4">
      <c r="A9" s="4">
        <v>4</v>
      </c>
      <c r="B9" s="18" t="s">
        <v>14</v>
      </c>
      <c r="C9" s="19">
        <v>870</v>
      </c>
      <c r="D9" s="37" t="s">
        <v>81</v>
      </c>
      <c r="E9" s="37">
        <v>24200</v>
      </c>
      <c r="F9" s="126"/>
      <c r="G9" s="5"/>
      <c r="H9" s="21"/>
      <c r="I9" s="4"/>
      <c r="J9" s="4"/>
    </row>
    <row r="10" spans="1:10" ht="16" thickBot="1" x14ac:dyDescent="0.4">
      <c r="A10" s="4">
        <v>5</v>
      </c>
      <c r="B10" s="18" t="s">
        <v>15</v>
      </c>
      <c r="C10" s="19">
        <v>112</v>
      </c>
      <c r="D10" s="37" t="s">
        <v>81</v>
      </c>
      <c r="E10" s="19">
        <v>1100</v>
      </c>
      <c r="F10" s="126"/>
      <c r="G10" s="5"/>
      <c r="H10" s="20"/>
      <c r="I10" s="4"/>
      <c r="J10" s="4"/>
    </row>
    <row r="11" spans="1:10" ht="16" thickBot="1" x14ac:dyDescent="0.4">
      <c r="A11" s="4">
        <v>6</v>
      </c>
      <c r="B11" s="18" t="s">
        <v>16</v>
      </c>
      <c r="C11" s="19">
        <v>395</v>
      </c>
      <c r="D11" s="37" t="s">
        <v>81</v>
      </c>
      <c r="E11" s="19">
        <v>3000</v>
      </c>
      <c r="F11" s="126"/>
      <c r="G11" s="5"/>
      <c r="H11" s="20"/>
      <c r="I11" s="4"/>
      <c r="J11" s="4"/>
    </row>
    <row r="12" spans="1:10" ht="16" thickBot="1" x14ac:dyDescent="0.4">
      <c r="A12" s="4">
        <v>7</v>
      </c>
      <c r="B12" s="18" t="s">
        <v>17</v>
      </c>
      <c r="C12" s="19">
        <v>42</v>
      </c>
      <c r="D12" s="37" t="s">
        <v>81</v>
      </c>
      <c r="E12" s="37" t="s">
        <v>81</v>
      </c>
      <c r="F12" s="126"/>
      <c r="G12" s="5"/>
      <c r="H12" s="20"/>
      <c r="I12" s="4"/>
      <c r="J12" s="4"/>
    </row>
    <row r="13" spans="1:10" ht="16" thickBot="1" x14ac:dyDescent="0.4">
      <c r="A13" s="4">
        <v>8</v>
      </c>
      <c r="B13" s="18" t="s">
        <v>18</v>
      </c>
      <c r="C13" s="19">
        <v>8</v>
      </c>
      <c r="D13" s="19">
        <v>8</v>
      </c>
      <c r="E13" s="19">
        <v>350</v>
      </c>
      <c r="F13" s="126"/>
      <c r="G13" s="5"/>
      <c r="H13" s="20"/>
      <c r="I13" s="4"/>
      <c r="J13" s="4"/>
    </row>
    <row r="14" spans="1:10" ht="31.5" thickBot="1" x14ac:dyDescent="0.4">
      <c r="A14" s="4">
        <v>9</v>
      </c>
      <c r="B14" s="18" t="s">
        <v>19</v>
      </c>
      <c r="C14" s="19">
        <v>0</v>
      </c>
      <c r="D14" s="19">
        <v>0</v>
      </c>
      <c r="E14" s="19">
        <v>0</v>
      </c>
      <c r="F14" s="126"/>
      <c r="G14" s="5"/>
      <c r="H14" s="20"/>
      <c r="I14" s="4"/>
      <c r="J14" s="4"/>
    </row>
    <row r="15" spans="1:10" ht="16" thickBot="1" x14ac:dyDescent="0.4">
      <c r="A15" s="4"/>
      <c r="B15" s="18" t="s">
        <v>20</v>
      </c>
      <c r="C15" s="19">
        <f>SUM(C6:C14)</f>
        <v>1958</v>
      </c>
      <c r="D15" s="19">
        <f>SUM(D6:D14)</f>
        <v>123</v>
      </c>
      <c r="E15" s="19">
        <f>SUM(E6:E14)</f>
        <v>53850</v>
      </c>
      <c r="F15" s="127"/>
      <c r="G15" s="5"/>
      <c r="H15" s="20"/>
      <c r="I15" s="4"/>
      <c r="J15" s="4"/>
    </row>
  </sheetData>
  <mergeCells count="10">
    <mergeCell ref="F6:F15"/>
    <mergeCell ref="A2:J2"/>
    <mergeCell ref="A3:A4"/>
    <mergeCell ref="B3:B4"/>
    <mergeCell ref="C3:C4"/>
    <mergeCell ref="D3:E3"/>
    <mergeCell ref="F3:F4"/>
    <mergeCell ref="G3:H3"/>
    <mergeCell ref="I3:I4"/>
    <mergeCell ref="J3:J4"/>
  </mergeCells>
  <pageMargins left="0.7" right="0.7" top="0.75" bottom="0.75" header="0.3" footer="0.3"/>
  <pageSetup paperSize="9" scale="9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B8E5-51A6-4AA0-9748-4E6E29ADE9C5}">
  <dimension ref="A1:H15"/>
  <sheetViews>
    <sheetView view="pageBreakPreview" zoomScale="60" zoomScaleNormal="100" workbookViewId="0">
      <selection activeCell="F13" sqref="F13"/>
    </sheetView>
  </sheetViews>
  <sheetFormatPr defaultRowHeight="14.5" x14ac:dyDescent="0.35"/>
  <cols>
    <col min="1" max="1" width="7.1796875" customWidth="1"/>
    <col min="2" max="2" width="16.453125" customWidth="1"/>
    <col min="3" max="3" width="20.54296875" customWidth="1"/>
    <col min="4" max="4" width="14.81640625" customWidth="1"/>
    <col min="5" max="5" width="11.81640625" customWidth="1"/>
    <col min="6" max="6" width="15.54296875" customWidth="1"/>
    <col min="7" max="7" width="14.453125" customWidth="1"/>
    <col min="8" max="8" width="11.81640625" customWidth="1"/>
  </cols>
  <sheetData>
    <row r="1" spans="1:8" x14ac:dyDescent="0.35">
      <c r="G1" t="s">
        <v>189</v>
      </c>
    </row>
    <row r="2" spans="1:8" ht="15" thickBot="1" x14ac:dyDescent="0.4">
      <c r="A2" s="132" t="s">
        <v>86</v>
      </c>
      <c r="B2" s="132"/>
      <c r="C2" s="132"/>
      <c r="D2" s="132"/>
      <c r="E2" s="132"/>
      <c r="F2" s="132"/>
      <c r="G2" s="132"/>
      <c r="H2" s="132"/>
    </row>
    <row r="3" spans="1:8" ht="104.25" customHeight="1" x14ac:dyDescent="0.35">
      <c r="A3" s="112" t="s">
        <v>1</v>
      </c>
      <c r="B3" s="114" t="s">
        <v>2</v>
      </c>
      <c r="C3" s="112" t="s">
        <v>87</v>
      </c>
      <c r="D3" s="112" t="s">
        <v>88</v>
      </c>
      <c r="E3" s="116" t="s">
        <v>5</v>
      </c>
      <c r="F3" s="112" t="s">
        <v>89</v>
      </c>
      <c r="G3" s="116" t="s">
        <v>35</v>
      </c>
      <c r="H3" s="116" t="s">
        <v>8</v>
      </c>
    </row>
    <row r="4" spans="1:8" ht="15" thickBot="1" x14ac:dyDescent="0.4">
      <c r="A4" s="113"/>
      <c r="B4" s="115"/>
      <c r="C4" s="113"/>
      <c r="D4" s="113"/>
      <c r="E4" s="117"/>
      <c r="F4" s="113"/>
      <c r="G4" s="117"/>
      <c r="H4" s="117"/>
    </row>
    <row r="5" spans="1:8" ht="16" thickBot="1" x14ac:dyDescent="0.4">
      <c r="A5" s="12">
        <v>1</v>
      </c>
      <c r="B5" s="12">
        <v>2</v>
      </c>
      <c r="C5" s="3">
        <v>3</v>
      </c>
      <c r="D5" s="12">
        <v>4</v>
      </c>
      <c r="E5" s="12">
        <v>5</v>
      </c>
      <c r="F5" s="12">
        <v>6</v>
      </c>
      <c r="G5" s="12">
        <v>8</v>
      </c>
      <c r="H5" s="12">
        <v>9</v>
      </c>
    </row>
    <row r="6" spans="1:8" ht="31.5" thickBot="1" x14ac:dyDescent="0.4">
      <c r="A6" s="4">
        <v>1</v>
      </c>
      <c r="B6" s="18" t="s">
        <v>11</v>
      </c>
      <c r="C6" s="19">
        <v>0</v>
      </c>
      <c r="D6" s="52">
        <v>1</v>
      </c>
      <c r="E6" s="5" t="s">
        <v>40</v>
      </c>
      <c r="F6" s="20"/>
      <c r="G6" s="4"/>
      <c r="H6" s="4"/>
    </row>
    <row r="7" spans="1:8" ht="16" thickBot="1" x14ac:dyDescent="0.4">
      <c r="A7" s="4">
        <v>2</v>
      </c>
      <c r="B7" s="18" t="s">
        <v>12</v>
      </c>
      <c r="C7" s="19">
        <v>0</v>
      </c>
      <c r="D7" s="53">
        <v>0</v>
      </c>
      <c r="E7" s="5" t="s">
        <v>29</v>
      </c>
      <c r="F7" s="20"/>
      <c r="G7" s="4"/>
      <c r="H7" s="4"/>
    </row>
    <row r="8" spans="1:8" ht="16" thickBot="1" x14ac:dyDescent="0.4">
      <c r="A8" s="4">
        <v>3</v>
      </c>
      <c r="B8" s="18" t="s">
        <v>13</v>
      </c>
      <c r="C8" s="19">
        <v>10</v>
      </c>
      <c r="D8" s="53">
        <v>0</v>
      </c>
      <c r="E8" s="5" t="s">
        <v>29</v>
      </c>
      <c r="F8" s="20"/>
      <c r="G8" s="4"/>
      <c r="H8" s="4"/>
    </row>
    <row r="9" spans="1:8" ht="16" thickBot="1" x14ac:dyDescent="0.4">
      <c r="A9" s="4">
        <v>4</v>
      </c>
      <c r="B9" s="18" t="s">
        <v>14</v>
      </c>
      <c r="C9" s="19">
        <v>3</v>
      </c>
      <c r="D9" s="53">
        <v>0</v>
      </c>
      <c r="E9" s="5" t="s">
        <v>29</v>
      </c>
      <c r="F9" s="21"/>
      <c r="G9" s="4"/>
      <c r="H9" s="4"/>
    </row>
    <row r="10" spans="1:8" ht="16" thickBot="1" x14ac:dyDescent="0.4">
      <c r="A10" s="4">
        <v>5</v>
      </c>
      <c r="B10" s="18" t="s">
        <v>15</v>
      </c>
      <c r="C10" s="19">
        <v>1</v>
      </c>
      <c r="D10" s="53">
        <v>0</v>
      </c>
      <c r="E10" s="5" t="s">
        <v>29</v>
      </c>
      <c r="F10" s="20"/>
      <c r="G10" s="4"/>
      <c r="H10" s="4"/>
    </row>
    <row r="11" spans="1:8" ht="16" thickBot="1" x14ac:dyDescent="0.4">
      <c r="A11" s="4">
        <v>6</v>
      </c>
      <c r="B11" s="18" t="s">
        <v>16</v>
      </c>
      <c r="C11" s="19">
        <v>0</v>
      </c>
      <c r="D11" s="53">
        <v>3</v>
      </c>
      <c r="E11" s="5" t="s">
        <v>62</v>
      </c>
      <c r="F11" s="20"/>
      <c r="G11" s="4"/>
      <c r="H11" s="4"/>
    </row>
    <row r="12" spans="1:8" ht="16" thickBot="1" x14ac:dyDescent="0.4">
      <c r="A12" s="4">
        <v>7</v>
      </c>
      <c r="B12" s="18" t="s">
        <v>17</v>
      </c>
      <c r="C12" s="19">
        <v>0</v>
      </c>
      <c r="D12" s="53">
        <v>2</v>
      </c>
      <c r="E12" s="5" t="s">
        <v>62</v>
      </c>
      <c r="F12" s="20"/>
      <c r="G12" s="4"/>
      <c r="H12" s="4"/>
    </row>
    <row r="13" spans="1:8" ht="16" thickBot="1" x14ac:dyDescent="0.4">
      <c r="A13" s="4">
        <v>8</v>
      </c>
      <c r="B13" s="18" t="s">
        <v>18</v>
      </c>
      <c r="C13" s="19">
        <v>0</v>
      </c>
      <c r="D13" s="53">
        <v>0</v>
      </c>
      <c r="E13" s="5" t="s">
        <v>29</v>
      </c>
      <c r="F13" s="20"/>
      <c r="G13" s="4"/>
      <c r="H13" s="4"/>
    </row>
    <row r="14" spans="1:8" ht="31.5" thickBot="1" x14ac:dyDescent="0.4">
      <c r="A14" s="4">
        <v>9</v>
      </c>
      <c r="B14" s="18" t="s">
        <v>19</v>
      </c>
      <c r="C14" s="19">
        <v>0</v>
      </c>
      <c r="D14" s="53">
        <v>1</v>
      </c>
      <c r="E14" s="5" t="s">
        <v>62</v>
      </c>
      <c r="F14" s="20"/>
      <c r="G14" s="4"/>
      <c r="H14" s="4"/>
    </row>
    <row r="15" spans="1:8" ht="16" thickBot="1" x14ac:dyDescent="0.4">
      <c r="A15" s="54"/>
      <c r="B15" s="18" t="s">
        <v>44</v>
      </c>
      <c r="C15" s="19">
        <f>SUM(C6:C14)</f>
        <v>14</v>
      </c>
      <c r="D15" s="19">
        <f>SUM(D6:D14)</f>
        <v>7</v>
      </c>
      <c r="E15" s="19"/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D45D-9F8E-4958-98BF-15E58867D544}">
  <dimension ref="A1:J48"/>
  <sheetViews>
    <sheetView tabSelected="1" view="pageBreakPreview" topLeftCell="A18" zoomScale="115" zoomScaleNormal="100" zoomScaleSheetLayoutView="115" workbookViewId="0">
      <selection activeCell="H17" sqref="H17"/>
    </sheetView>
  </sheetViews>
  <sheetFormatPr defaultRowHeight="14.5" x14ac:dyDescent="0.35"/>
  <cols>
    <col min="1" max="1" width="6.54296875" customWidth="1"/>
    <col min="2" max="2" width="16.81640625" customWidth="1"/>
    <col min="3" max="3" width="16.1796875" customWidth="1"/>
    <col min="4" max="4" width="14.26953125" customWidth="1"/>
    <col min="5" max="5" width="12.54296875" customWidth="1"/>
    <col min="6" max="6" width="14.453125" customWidth="1"/>
    <col min="7" max="9" width="12.54296875" customWidth="1"/>
    <col min="10" max="10" width="11.81640625" bestFit="1" customWidth="1"/>
  </cols>
  <sheetData>
    <row r="1" spans="1:10" x14ac:dyDescent="0.35">
      <c r="I1" t="s">
        <v>190</v>
      </c>
    </row>
    <row r="2" spans="1:10" ht="15" thickBot="1" x14ac:dyDescent="0.4">
      <c r="A2" s="132" t="s">
        <v>90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90" customHeight="1" thickBot="1" x14ac:dyDescent="0.4">
      <c r="A3" s="112" t="s">
        <v>1</v>
      </c>
      <c r="B3" s="114" t="s">
        <v>2</v>
      </c>
      <c r="C3" s="112" t="s">
        <v>91</v>
      </c>
      <c r="D3" s="112" t="s">
        <v>92</v>
      </c>
      <c r="E3" s="116" t="s">
        <v>5</v>
      </c>
      <c r="F3" s="141" t="s">
        <v>6</v>
      </c>
      <c r="G3" s="141"/>
      <c r="H3" s="141"/>
      <c r="I3" s="116" t="s">
        <v>7</v>
      </c>
      <c r="J3" s="116" t="s">
        <v>8</v>
      </c>
    </row>
    <row r="4" spans="1:10" ht="78" thickBot="1" x14ac:dyDescent="0.4">
      <c r="A4" s="113"/>
      <c r="B4" s="115"/>
      <c r="C4" s="113"/>
      <c r="D4" s="113"/>
      <c r="E4" s="117"/>
      <c r="F4" s="10" t="s">
        <v>36</v>
      </c>
      <c r="G4" s="10" t="s">
        <v>37</v>
      </c>
      <c r="H4" s="10" t="s">
        <v>38</v>
      </c>
      <c r="I4" s="117"/>
      <c r="J4" s="117"/>
    </row>
    <row r="5" spans="1:10" ht="16" thickBot="1" x14ac:dyDescent="0.4">
      <c r="A5" s="12">
        <v>1</v>
      </c>
      <c r="B5" s="12">
        <v>2</v>
      </c>
      <c r="C5" s="3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3">
        <v>9</v>
      </c>
      <c r="J5" s="12">
        <v>10</v>
      </c>
    </row>
    <row r="6" spans="1:10" ht="31.5" thickBot="1" x14ac:dyDescent="0.4">
      <c r="A6" s="4">
        <v>1</v>
      </c>
      <c r="B6" s="18" t="s">
        <v>11</v>
      </c>
      <c r="C6" s="19">
        <v>25</v>
      </c>
      <c r="D6" s="19">
        <v>25</v>
      </c>
      <c r="E6" s="19" t="s">
        <v>27</v>
      </c>
      <c r="F6" s="56"/>
      <c r="G6" s="56"/>
      <c r="H6" s="56"/>
      <c r="I6" s="4"/>
      <c r="J6" s="4"/>
    </row>
    <row r="7" spans="1:10" ht="16" thickBot="1" x14ac:dyDescent="0.4">
      <c r="A7" s="4">
        <v>2</v>
      </c>
      <c r="B7" s="18" t="s">
        <v>12</v>
      </c>
      <c r="C7" s="19">
        <v>0</v>
      </c>
      <c r="D7" s="19">
        <v>0</v>
      </c>
      <c r="E7" s="19" t="s">
        <v>29</v>
      </c>
      <c r="F7" s="56"/>
      <c r="G7" s="56"/>
      <c r="H7" s="56"/>
      <c r="I7" s="4"/>
      <c r="J7" s="4"/>
    </row>
    <row r="8" spans="1:10" ht="16" thickBot="1" x14ac:dyDescent="0.4">
      <c r="A8" s="4">
        <v>3</v>
      </c>
      <c r="B8" s="18" t="s">
        <v>13</v>
      </c>
      <c r="C8" s="19">
        <v>41</v>
      </c>
      <c r="D8" s="19">
        <v>41</v>
      </c>
      <c r="E8" s="19" t="s">
        <v>27</v>
      </c>
      <c r="F8" s="56"/>
      <c r="G8" s="56"/>
      <c r="H8" s="56"/>
      <c r="I8" s="4"/>
      <c r="J8" s="4"/>
    </row>
    <row r="9" spans="1:10" ht="16" thickBot="1" x14ac:dyDescent="0.4">
      <c r="A9" s="4">
        <v>4</v>
      </c>
      <c r="B9" s="18" t="s">
        <v>14</v>
      </c>
      <c r="C9" s="19">
        <v>10.06</v>
      </c>
      <c r="D9" s="19">
        <v>10.06</v>
      </c>
      <c r="E9" s="19" t="s">
        <v>62</v>
      </c>
      <c r="F9" s="57"/>
      <c r="G9" s="57"/>
      <c r="H9" s="57"/>
      <c r="I9" s="4"/>
      <c r="J9" s="4"/>
    </row>
    <row r="10" spans="1:10" ht="16" thickBot="1" x14ac:dyDescent="0.4">
      <c r="A10" s="4">
        <v>5</v>
      </c>
      <c r="B10" s="18" t="s">
        <v>15</v>
      </c>
      <c r="C10" s="19">
        <v>0.3</v>
      </c>
      <c r="D10" s="19">
        <v>0.3</v>
      </c>
      <c r="E10" s="19" t="s">
        <v>64</v>
      </c>
      <c r="F10" s="56"/>
      <c r="G10" s="56"/>
      <c r="H10" s="56"/>
      <c r="I10" s="4"/>
      <c r="J10" s="4"/>
    </row>
    <row r="11" spans="1:10" ht="16" thickBot="1" x14ac:dyDescent="0.4">
      <c r="A11" s="4">
        <v>6</v>
      </c>
      <c r="B11" s="18" t="s">
        <v>16</v>
      </c>
      <c r="C11" s="19">
        <v>0</v>
      </c>
      <c r="D11" s="19">
        <v>0</v>
      </c>
      <c r="E11" s="19" t="s">
        <v>29</v>
      </c>
      <c r="F11" s="56"/>
      <c r="G11" s="56"/>
      <c r="H11" s="56"/>
      <c r="I11" s="4"/>
      <c r="J11" s="4"/>
    </row>
    <row r="12" spans="1:10" ht="16" thickBot="1" x14ac:dyDescent="0.4">
      <c r="A12" s="4">
        <v>7</v>
      </c>
      <c r="B12" s="18" t="s">
        <v>17</v>
      </c>
      <c r="C12" s="19">
        <v>0</v>
      </c>
      <c r="D12" s="19">
        <v>0</v>
      </c>
      <c r="E12" s="19" t="s">
        <v>29</v>
      </c>
      <c r="F12" s="56"/>
      <c r="G12" s="56"/>
      <c r="H12" s="56"/>
      <c r="I12" s="4"/>
      <c r="J12" s="4"/>
    </row>
    <row r="13" spans="1:10" ht="16" thickBot="1" x14ac:dyDescent="0.4">
      <c r="A13" s="4">
        <v>8</v>
      </c>
      <c r="B13" s="18" t="s">
        <v>18</v>
      </c>
      <c r="C13" s="19">
        <v>4</v>
      </c>
      <c r="D13" s="19">
        <v>4</v>
      </c>
      <c r="E13" s="19" t="s">
        <v>63</v>
      </c>
      <c r="F13" s="56"/>
      <c r="G13" s="56"/>
      <c r="H13" s="56"/>
      <c r="I13" s="4"/>
      <c r="J13" s="4"/>
    </row>
    <row r="14" spans="1:10" ht="16" thickBot="1" x14ac:dyDescent="0.4">
      <c r="A14" s="4">
        <v>9</v>
      </c>
      <c r="B14" s="18" t="s">
        <v>19</v>
      </c>
      <c r="C14" s="19">
        <v>0</v>
      </c>
      <c r="D14" s="19">
        <v>0</v>
      </c>
      <c r="E14" s="19" t="s">
        <v>29</v>
      </c>
      <c r="F14" s="56"/>
      <c r="G14" s="56"/>
      <c r="H14" s="56"/>
      <c r="I14" s="4"/>
      <c r="J14" s="4"/>
    </row>
    <row r="15" spans="1:10" ht="16" thickBot="1" x14ac:dyDescent="0.4">
      <c r="A15" s="54"/>
      <c r="B15" s="18" t="s">
        <v>44</v>
      </c>
      <c r="C15" s="19">
        <f>SUM(C6:C14)</f>
        <v>80.36</v>
      </c>
      <c r="D15" s="19">
        <f>SUM(D6:D14)</f>
        <v>80.36</v>
      </c>
    </row>
    <row r="18" spans="1:10" ht="15.5" x14ac:dyDescent="0.35">
      <c r="A18" s="121" t="s">
        <v>93</v>
      </c>
      <c r="B18" s="121"/>
      <c r="C18" s="121"/>
      <c r="D18" s="121"/>
      <c r="E18" s="121"/>
      <c r="F18" s="121"/>
    </row>
    <row r="19" spans="1:10" ht="15.5" x14ac:dyDescent="0.35">
      <c r="A19" s="122" t="s">
        <v>46</v>
      </c>
      <c r="B19" s="123"/>
      <c r="C19" s="108"/>
      <c r="D19" s="109"/>
      <c r="E19" s="109"/>
      <c r="F19" s="110"/>
    </row>
    <row r="20" spans="1:10" s="59" customFormat="1" ht="35.25" customHeight="1" x14ac:dyDescent="0.35">
      <c r="A20"/>
      <c r="B20" s="26"/>
      <c r="C20"/>
      <c r="D20"/>
      <c r="E20"/>
      <c r="F20"/>
      <c r="G20"/>
      <c r="H20"/>
      <c r="I20"/>
      <c r="J20"/>
    </row>
    <row r="21" spans="1:10" x14ac:dyDescent="0.35">
      <c r="A21" s="58" t="s">
        <v>47</v>
      </c>
      <c r="B21" s="142" t="s">
        <v>94</v>
      </c>
      <c r="C21" s="142"/>
      <c r="D21" s="142"/>
      <c r="E21" s="142" t="s">
        <v>49</v>
      </c>
      <c r="F21" s="142"/>
      <c r="G21" s="59"/>
      <c r="H21" s="59"/>
      <c r="I21" s="59"/>
      <c r="J21" s="59"/>
    </row>
    <row r="22" spans="1:10" x14ac:dyDescent="0.35">
      <c r="A22" s="27"/>
      <c r="B22" s="108"/>
      <c r="C22" s="109"/>
      <c r="D22" s="110"/>
      <c r="E22" s="108"/>
      <c r="F22" s="110"/>
    </row>
    <row r="23" spans="1:10" x14ac:dyDescent="0.35">
      <c r="A23" s="27"/>
      <c r="B23" s="108"/>
      <c r="C23" s="109"/>
      <c r="D23" s="110"/>
      <c r="E23" s="108"/>
      <c r="F23" s="110"/>
    </row>
    <row r="24" spans="1:10" x14ac:dyDescent="0.35">
      <c r="A24" s="27"/>
      <c r="B24" s="108"/>
      <c r="C24" s="109"/>
      <c r="D24" s="110"/>
      <c r="E24" s="108"/>
      <c r="F24" s="110"/>
    </row>
    <row r="25" spans="1:10" x14ac:dyDescent="0.35">
      <c r="A25" s="27"/>
      <c r="B25" s="108"/>
      <c r="C25" s="109"/>
      <c r="D25" s="110"/>
      <c r="E25" s="108"/>
      <c r="F25" s="110"/>
    </row>
    <row r="26" spans="1:10" x14ac:dyDescent="0.35">
      <c r="A26" s="27"/>
      <c r="B26" s="108"/>
      <c r="C26" s="109"/>
      <c r="D26" s="110"/>
      <c r="E26" s="108"/>
      <c r="F26" s="110"/>
    </row>
    <row r="27" spans="1:10" x14ac:dyDescent="0.35">
      <c r="A27" s="27"/>
      <c r="B27" s="108"/>
      <c r="C27" s="109"/>
      <c r="D27" s="110"/>
      <c r="E27" s="108"/>
      <c r="F27" s="110"/>
    </row>
    <row r="28" spans="1:10" x14ac:dyDescent="0.35">
      <c r="A28" s="27"/>
      <c r="B28" s="108"/>
      <c r="C28" s="109"/>
      <c r="D28" s="110"/>
      <c r="E28" s="108"/>
      <c r="F28" s="110"/>
    </row>
    <row r="29" spans="1:10" x14ac:dyDescent="0.35">
      <c r="A29" s="27"/>
      <c r="B29" s="108"/>
      <c r="C29" s="109"/>
      <c r="D29" s="110"/>
      <c r="E29" s="108"/>
      <c r="F29" s="110"/>
    </row>
    <row r="30" spans="1:10" x14ac:dyDescent="0.35">
      <c r="A30" s="27"/>
      <c r="B30" s="108"/>
      <c r="C30" s="109"/>
      <c r="D30" s="110"/>
      <c r="E30" s="108"/>
      <c r="F30" s="110"/>
    </row>
    <row r="31" spans="1:10" x14ac:dyDescent="0.35">
      <c r="A31" s="27"/>
      <c r="B31" s="108"/>
      <c r="C31" s="109"/>
      <c r="D31" s="110"/>
      <c r="E31" s="108"/>
      <c r="F31" s="110"/>
    </row>
    <row r="32" spans="1:10" x14ac:dyDescent="0.35">
      <c r="A32" s="27"/>
      <c r="B32" s="108"/>
      <c r="C32" s="109"/>
      <c r="D32" s="110"/>
      <c r="E32" s="108"/>
      <c r="F32" s="110"/>
    </row>
    <row r="33" spans="1:6" x14ac:dyDescent="0.35">
      <c r="A33" s="27"/>
      <c r="B33" s="108"/>
      <c r="C33" s="109"/>
      <c r="D33" s="110"/>
      <c r="E33" s="108"/>
      <c r="F33" s="110"/>
    </row>
    <row r="34" spans="1:6" x14ac:dyDescent="0.35">
      <c r="A34" s="27"/>
      <c r="B34" s="108"/>
      <c r="C34" s="109"/>
      <c r="D34" s="110"/>
      <c r="E34" s="108"/>
      <c r="F34" s="110"/>
    </row>
    <row r="35" spans="1:6" x14ac:dyDescent="0.35">
      <c r="A35" s="27"/>
      <c r="B35" s="108"/>
      <c r="C35" s="109"/>
      <c r="D35" s="110"/>
      <c r="E35" s="108"/>
      <c r="F35" s="110"/>
    </row>
    <row r="36" spans="1:6" x14ac:dyDescent="0.35">
      <c r="A36" s="27"/>
      <c r="B36" s="108"/>
      <c r="C36" s="109"/>
      <c r="D36" s="110"/>
      <c r="E36" s="108"/>
      <c r="F36" s="110"/>
    </row>
    <row r="37" spans="1:6" x14ac:dyDescent="0.35">
      <c r="A37" s="27"/>
      <c r="B37" s="108"/>
      <c r="C37" s="109"/>
      <c r="D37" s="110"/>
      <c r="E37" s="108"/>
      <c r="F37" s="110"/>
    </row>
    <row r="38" spans="1:6" x14ac:dyDescent="0.35">
      <c r="A38" s="27"/>
      <c r="B38" s="108"/>
      <c r="C38" s="109"/>
      <c r="D38" s="110"/>
      <c r="E38" s="108"/>
      <c r="F38" s="110"/>
    </row>
    <row r="39" spans="1:6" x14ac:dyDescent="0.35">
      <c r="A39" s="27"/>
      <c r="B39" s="108"/>
      <c r="C39" s="109"/>
      <c r="D39" s="110"/>
      <c r="E39" s="108"/>
      <c r="F39" s="110"/>
    </row>
    <row r="40" spans="1:6" x14ac:dyDescent="0.35">
      <c r="A40" s="27"/>
      <c r="B40" s="108"/>
      <c r="C40" s="109"/>
      <c r="D40" s="110"/>
      <c r="E40" s="108"/>
      <c r="F40" s="110"/>
    </row>
    <row r="41" spans="1:6" x14ac:dyDescent="0.35">
      <c r="A41" s="27"/>
      <c r="B41" s="108"/>
      <c r="C41" s="109"/>
      <c r="D41" s="110"/>
      <c r="E41" s="108"/>
      <c r="F41" s="110"/>
    </row>
    <row r="42" spans="1:6" x14ac:dyDescent="0.35">
      <c r="A42" s="27"/>
      <c r="B42" s="108"/>
      <c r="C42" s="109"/>
      <c r="D42" s="110"/>
      <c r="E42" s="108"/>
      <c r="F42" s="110"/>
    </row>
    <row r="43" spans="1:6" x14ac:dyDescent="0.35">
      <c r="A43" s="27"/>
      <c r="B43" s="108"/>
      <c r="C43" s="109"/>
      <c r="D43" s="110"/>
      <c r="E43" s="108"/>
      <c r="F43" s="110"/>
    </row>
    <row r="44" spans="1:6" x14ac:dyDescent="0.35">
      <c r="A44" s="27"/>
      <c r="B44" s="108"/>
      <c r="C44" s="109"/>
      <c r="D44" s="110"/>
      <c r="E44" s="108"/>
      <c r="F44" s="110"/>
    </row>
    <row r="45" spans="1:6" x14ac:dyDescent="0.35">
      <c r="A45" s="27"/>
      <c r="B45" s="108"/>
      <c r="C45" s="109"/>
      <c r="D45" s="110"/>
      <c r="E45" s="108"/>
      <c r="F45" s="110"/>
    </row>
    <row r="46" spans="1:6" x14ac:dyDescent="0.35">
      <c r="A46" s="27"/>
      <c r="B46" s="108"/>
      <c r="C46" s="109"/>
      <c r="D46" s="110"/>
      <c r="E46" s="108"/>
      <c r="F46" s="110"/>
    </row>
    <row r="47" spans="1:6" x14ac:dyDescent="0.35">
      <c r="A47" s="27"/>
      <c r="B47" s="108"/>
      <c r="C47" s="109"/>
      <c r="D47" s="110"/>
      <c r="E47" s="108"/>
      <c r="F47" s="110"/>
    </row>
    <row r="48" spans="1:6" x14ac:dyDescent="0.35">
      <c r="A48" s="27"/>
      <c r="B48" s="108"/>
      <c r="C48" s="109"/>
      <c r="D48" s="110"/>
      <c r="E48" s="108"/>
      <c r="F48" s="110"/>
    </row>
  </sheetData>
  <mergeCells count="68">
    <mergeCell ref="B22:D22"/>
    <mergeCell ref="E22:F22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8:F18"/>
    <mergeCell ref="A19:B19"/>
    <mergeCell ref="C19:F19"/>
    <mergeCell ref="B21:D21"/>
    <mergeCell ref="E21:F21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ageMargins left="0.7" right="0.7" top="0.75" bottom="0.75" header="0.3" footer="0.3"/>
  <pageSetup paperSize="9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</vt:i4>
      </vt:variant>
    </vt:vector>
  </HeadingPairs>
  <TitlesOfParts>
    <vt:vector size="28" baseType="lpstr">
      <vt:lpstr>Summary Sheet MC</vt:lpstr>
      <vt:lpstr>CRD 1(i)MC</vt:lpstr>
      <vt:lpstr>CRD 2(i) MC</vt:lpstr>
      <vt:lpstr>CRD 2(ii) MC</vt:lpstr>
      <vt:lpstr>CRD 3 MC</vt:lpstr>
      <vt:lpstr>CRD 4(i) MC</vt:lpstr>
      <vt:lpstr>CRD 5 MC</vt:lpstr>
      <vt:lpstr>CRD 6 MC</vt:lpstr>
      <vt:lpstr>CRD 7 (a-i) MC</vt:lpstr>
      <vt:lpstr>CRD 7 (b-i)MC</vt:lpstr>
      <vt:lpstr>CRD 7 (c-i) MC</vt:lpstr>
      <vt:lpstr>CVE 4 (ai) MC</vt:lpstr>
      <vt:lpstr>CVE 4 (aii) MC</vt:lpstr>
      <vt:lpstr>CVE 6 (a-i) MC</vt:lpstr>
      <vt:lpstr>CVE 6 (b-i) MC</vt:lpstr>
      <vt:lpstr>CVE 8-i</vt:lpstr>
      <vt:lpstr>CVE 7 MC</vt:lpstr>
      <vt:lpstr>CVE 11 (b)  MC</vt:lpstr>
      <vt:lpstr>CBGB 1</vt:lpstr>
      <vt:lpstr>CBGB 2</vt:lpstr>
      <vt:lpstr>CCDA 1(a) MC</vt:lpstr>
      <vt:lpstr>CCDA 2 MC</vt:lpstr>
      <vt:lpstr>CCDA 3 MC</vt:lpstr>
      <vt:lpstr>CCDA 1(b) MC</vt:lpstr>
      <vt:lpstr>'CRD 2(i) MC'!Print_Area</vt:lpstr>
      <vt:lpstr>'CRD 4(i) MC'!Print_Area</vt:lpstr>
      <vt:lpstr>'CVE 11 (b)  MC'!Print_Area</vt:lpstr>
      <vt:lpstr>'Summary Sheet MC'!Print_Area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2019-05-07T06:22:25Z</dcterms:created>
  <dcterms:modified xsi:type="dcterms:W3CDTF">2019-05-19T08:36:10Z</dcterms:modified>
</cp:coreProperties>
</file>